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(Temp)\"/>
    </mc:Choice>
  </mc:AlternateContent>
  <xr:revisionPtr revIDLastSave="0" documentId="13_ncr:1_{51C3E583-FD09-4D08-9F9F-768A8BFEFAE8}" xr6:coauthVersionLast="43" xr6:coauthVersionMax="43" xr10:uidLastSave="{00000000-0000-0000-0000-000000000000}"/>
  <bookViews>
    <workbookView xWindow="-120" yWindow="-120" windowWidth="20730" windowHeight="11760" xr2:uid="{A13CE8E3-56C5-4B1C-8EA6-D801D90C2A2A}"/>
  </bookViews>
  <sheets>
    <sheet name="1-Year" sheetId="1" r:id="rId1"/>
    <sheet name="3-Y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L5" i="2"/>
  <c r="F5" i="2"/>
  <c r="A5" i="2"/>
  <c r="O5" i="2" s="1"/>
  <c r="O4" i="2"/>
  <c r="L4" i="2"/>
  <c r="I4" i="2"/>
  <c r="F4" i="2"/>
  <c r="C4" i="2"/>
  <c r="J3" i="2"/>
  <c r="P2" i="2"/>
  <c r="P3" i="2" s="1"/>
  <c r="M2" i="2"/>
  <c r="M3" i="2" s="1"/>
  <c r="J2" i="2"/>
  <c r="G2" i="2"/>
  <c r="G3" i="2" s="1"/>
  <c r="D2" i="2"/>
  <c r="D3" i="2" s="1"/>
  <c r="A5" i="1"/>
  <c r="A6" i="1" s="1"/>
  <c r="O4" i="1"/>
  <c r="L4" i="1"/>
  <c r="I4" i="1"/>
  <c r="F4" i="1"/>
  <c r="C4" i="1"/>
  <c r="J3" i="1"/>
  <c r="G3" i="1"/>
  <c r="P2" i="1"/>
  <c r="P3" i="1" s="1"/>
  <c r="M2" i="1"/>
  <c r="M3" i="1" s="1"/>
  <c r="J2" i="1"/>
  <c r="G2" i="1"/>
  <c r="D2" i="1"/>
  <c r="D3" i="1" s="1"/>
  <c r="P5" i="2" l="1"/>
  <c r="P6" i="2"/>
  <c r="J5" i="2"/>
  <c r="J6" i="2"/>
  <c r="P4" i="2"/>
  <c r="D5" i="2"/>
  <c r="D6" i="2"/>
  <c r="G5" i="2"/>
  <c r="G4" i="2"/>
  <c r="A7" i="2"/>
  <c r="L6" i="2"/>
  <c r="F6" i="2"/>
  <c r="O6" i="2"/>
  <c r="C6" i="2"/>
  <c r="I6" i="2"/>
  <c r="J4" i="2"/>
  <c r="G6" i="2"/>
  <c r="M7" i="2"/>
  <c r="M4" i="2"/>
  <c r="M5" i="2"/>
  <c r="D4" i="2"/>
  <c r="M6" i="2"/>
  <c r="C5" i="2"/>
  <c r="I5" i="2"/>
  <c r="M6" i="1"/>
  <c r="M4" i="1"/>
  <c r="M5" i="1"/>
  <c r="D5" i="1"/>
  <c r="D4" i="1"/>
  <c r="D6" i="1"/>
  <c r="P5" i="1"/>
  <c r="P4" i="1"/>
  <c r="P6" i="1"/>
  <c r="A7" i="1"/>
  <c r="L6" i="1"/>
  <c r="F6" i="1"/>
  <c r="G6" i="1"/>
  <c r="O6" i="1"/>
  <c r="I6" i="1"/>
  <c r="C6" i="1"/>
  <c r="G5" i="1"/>
  <c r="J7" i="1"/>
  <c r="J4" i="1"/>
  <c r="F5" i="1"/>
  <c r="G4" i="1"/>
  <c r="C5" i="1"/>
  <c r="I5" i="1"/>
  <c r="O5" i="1"/>
  <c r="J6" i="1"/>
  <c r="L5" i="1"/>
  <c r="J5" i="1"/>
  <c r="G7" i="1"/>
  <c r="A8" i="2" l="1"/>
  <c r="L7" i="2"/>
  <c r="F7" i="2"/>
  <c r="O7" i="2"/>
  <c r="I7" i="2"/>
  <c r="C7" i="2"/>
  <c r="J7" i="2"/>
  <c r="G7" i="2"/>
  <c r="P7" i="2"/>
  <c r="D7" i="2"/>
  <c r="I7" i="1"/>
  <c r="A8" i="1"/>
  <c r="L7" i="1"/>
  <c r="F7" i="1"/>
  <c r="O7" i="1"/>
  <c r="C7" i="1"/>
  <c r="P7" i="1"/>
  <c r="D7" i="1"/>
  <c r="M7" i="1"/>
  <c r="O8" i="2" l="1"/>
  <c r="I8" i="2"/>
  <c r="C8" i="2"/>
  <c r="L8" i="2"/>
  <c r="A9" i="2"/>
  <c r="F8" i="2"/>
  <c r="J8" i="2"/>
  <c r="G8" i="2"/>
  <c r="P8" i="2"/>
  <c r="D8" i="2"/>
  <c r="M8" i="2"/>
  <c r="O8" i="1"/>
  <c r="I8" i="1"/>
  <c r="C8" i="1"/>
  <c r="A9" i="1"/>
  <c r="L8" i="1"/>
  <c r="F8" i="1"/>
  <c r="M8" i="1"/>
  <c r="J8" i="1"/>
  <c r="G8" i="1"/>
  <c r="D8" i="1"/>
  <c r="P8" i="1"/>
  <c r="O9" i="2" l="1"/>
  <c r="I9" i="2"/>
  <c r="C9" i="2"/>
  <c r="L9" i="2"/>
  <c r="F9" i="2"/>
  <c r="A10" i="2"/>
  <c r="J9" i="2"/>
  <c r="M9" i="2"/>
  <c r="P9" i="2"/>
  <c r="D9" i="2"/>
  <c r="G9" i="2"/>
  <c r="A10" i="1"/>
  <c r="F9" i="1"/>
  <c r="O9" i="1"/>
  <c r="I9" i="1"/>
  <c r="C9" i="1"/>
  <c r="L9" i="1"/>
  <c r="M9" i="1"/>
  <c r="P9" i="1"/>
  <c r="J9" i="1"/>
  <c r="D9" i="1"/>
  <c r="G9" i="1"/>
  <c r="A11" i="2" l="1"/>
  <c r="L10" i="2"/>
  <c r="F10" i="2"/>
  <c r="O10" i="2"/>
  <c r="I10" i="2"/>
  <c r="C10" i="2"/>
  <c r="M10" i="2"/>
  <c r="P10" i="2"/>
  <c r="D10" i="2"/>
  <c r="J10" i="2"/>
  <c r="G10" i="2"/>
  <c r="A11" i="1"/>
  <c r="L10" i="1"/>
  <c r="F10" i="1"/>
  <c r="G10" i="1"/>
  <c r="O10" i="1"/>
  <c r="I10" i="1"/>
  <c r="C10" i="1"/>
  <c r="D10" i="1"/>
  <c r="P10" i="1"/>
  <c r="J10" i="1"/>
  <c r="M10" i="1"/>
  <c r="A12" i="2" l="1"/>
  <c r="F11" i="2"/>
  <c r="O11" i="2"/>
  <c r="C11" i="2"/>
  <c r="L11" i="2"/>
  <c r="I11" i="2"/>
  <c r="J11" i="2"/>
  <c r="G11" i="2"/>
  <c r="M11" i="2"/>
  <c r="P11" i="2"/>
  <c r="D11" i="2"/>
  <c r="I11" i="1"/>
  <c r="A12" i="1"/>
  <c r="L11" i="1"/>
  <c r="F11" i="1"/>
  <c r="O11" i="1"/>
  <c r="C11" i="1"/>
  <c r="D11" i="1"/>
  <c r="P11" i="1"/>
  <c r="J11" i="1"/>
  <c r="G11" i="1"/>
  <c r="M11" i="1"/>
  <c r="O12" i="2" l="1"/>
  <c r="I12" i="2"/>
  <c r="C12" i="2"/>
  <c r="A13" i="2"/>
  <c r="L12" i="2"/>
  <c r="F12" i="2"/>
  <c r="G12" i="2"/>
  <c r="M12" i="2"/>
  <c r="D12" i="2"/>
  <c r="P12" i="2"/>
  <c r="J12" i="2"/>
  <c r="O12" i="1"/>
  <c r="I12" i="1"/>
  <c r="C12" i="1"/>
  <c r="A13" i="1"/>
  <c r="L12" i="1"/>
  <c r="F12" i="1"/>
  <c r="M12" i="1"/>
  <c r="D12" i="1"/>
  <c r="P12" i="1"/>
  <c r="J12" i="1"/>
  <c r="G12" i="1"/>
  <c r="I13" i="2" l="1"/>
  <c r="C13" i="2"/>
  <c r="A14" i="2"/>
  <c r="F13" i="2"/>
  <c r="O13" i="2"/>
  <c r="L13" i="2"/>
  <c r="P13" i="2"/>
  <c r="J13" i="2"/>
  <c r="G13" i="2"/>
  <c r="M13" i="2"/>
  <c r="D13" i="2"/>
  <c r="O13" i="1"/>
  <c r="I13" i="1"/>
  <c r="C13" i="1"/>
  <c r="A14" i="1"/>
  <c r="L13" i="1"/>
  <c r="F13" i="1"/>
  <c r="M13" i="1"/>
  <c r="J13" i="1"/>
  <c r="G13" i="1"/>
  <c r="D13" i="1"/>
  <c r="P13" i="1"/>
  <c r="A15" i="2" l="1"/>
  <c r="L14" i="2"/>
  <c r="F14" i="2"/>
  <c r="O14" i="2"/>
  <c r="I14" i="2"/>
  <c r="C14" i="2"/>
  <c r="P14" i="2"/>
  <c r="J14" i="2"/>
  <c r="D14" i="2"/>
  <c r="G14" i="2"/>
  <c r="M14" i="2"/>
  <c r="A15" i="1"/>
  <c r="L14" i="1"/>
  <c r="F14" i="1"/>
  <c r="G14" i="1"/>
  <c r="O14" i="1"/>
  <c r="I14" i="1"/>
  <c r="C14" i="1"/>
  <c r="D14" i="1"/>
  <c r="J14" i="1"/>
  <c r="P14" i="1"/>
  <c r="M14" i="1"/>
  <c r="L15" i="2" l="1"/>
  <c r="F15" i="2"/>
  <c r="I15" i="2"/>
  <c r="A16" i="2"/>
  <c r="C15" i="2"/>
  <c r="O15" i="2"/>
  <c r="D15" i="2"/>
  <c r="G15" i="2"/>
  <c r="M15" i="2"/>
  <c r="P15" i="2"/>
  <c r="J15" i="2"/>
  <c r="L15" i="1"/>
  <c r="L16" i="1" s="1"/>
  <c r="L17" i="1" s="1"/>
  <c r="F15" i="1"/>
  <c r="O15" i="1"/>
  <c r="O16" i="1" s="1"/>
  <c r="O17" i="1" s="1"/>
  <c r="I15" i="1"/>
  <c r="I16" i="1" s="1"/>
  <c r="I17" i="1" s="1"/>
  <c r="C15" i="1"/>
  <c r="G15" i="1"/>
  <c r="F16" i="1" s="1"/>
  <c r="F17" i="1" s="1"/>
  <c r="J15" i="1"/>
  <c r="P15" i="1"/>
  <c r="D15" i="1"/>
  <c r="C16" i="1" s="1"/>
  <c r="C17" i="1" s="1"/>
  <c r="M15" i="1"/>
  <c r="O16" i="2" l="1"/>
  <c r="I16" i="2"/>
  <c r="C16" i="2"/>
  <c r="A17" i="2"/>
  <c r="L16" i="2"/>
  <c r="F16" i="2"/>
  <c r="J16" i="2"/>
  <c r="D16" i="2"/>
  <c r="G16" i="2"/>
  <c r="P16" i="2"/>
  <c r="M16" i="2"/>
  <c r="O17" i="2" l="1"/>
  <c r="C17" i="2"/>
  <c r="I17" i="2"/>
  <c r="L17" i="2"/>
  <c r="A18" i="2"/>
  <c r="F17" i="2"/>
  <c r="J17" i="2"/>
  <c r="G17" i="2"/>
  <c r="M17" i="2"/>
  <c r="D17" i="2"/>
  <c r="P17" i="2"/>
  <c r="A19" i="2" l="1"/>
  <c r="L18" i="2"/>
  <c r="F18" i="2"/>
  <c r="O18" i="2"/>
  <c r="I18" i="2"/>
  <c r="C18" i="2"/>
  <c r="M18" i="2"/>
  <c r="P18" i="2"/>
  <c r="D18" i="2"/>
  <c r="J18" i="2"/>
  <c r="G18" i="2"/>
  <c r="A20" i="2" l="1"/>
  <c r="F19" i="2"/>
  <c r="L19" i="2"/>
  <c r="O19" i="2"/>
  <c r="C19" i="2"/>
  <c r="I19" i="2"/>
  <c r="D19" i="2"/>
  <c r="P19" i="2"/>
  <c r="J19" i="2"/>
  <c r="G19" i="2"/>
  <c r="M19" i="2"/>
  <c r="O20" i="2" l="1"/>
  <c r="I20" i="2"/>
  <c r="C20" i="2"/>
  <c r="A21" i="2"/>
  <c r="L20" i="2"/>
  <c r="F20" i="2"/>
  <c r="G20" i="2"/>
  <c r="D20" i="2"/>
  <c r="M20" i="2"/>
  <c r="J20" i="2"/>
  <c r="P20" i="2"/>
  <c r="I21" i="2" l="1"/>
  <c r="C21" i="2"/>
  <c r="A22" i="2"/>
  <c r="F21" i="2"/>
  <c r="O21" i="2"/>
  <c r="L21" i="2"/>
  <c r="D21" i="2"/>
  <c r="J21" i="2"/>
  <c r="G21" i="2"/>
  <c r="M21" i="2"/>
  <c r="P21" i="2"/>
  <c r="A23" i="2" l="1"/>
  <c r="L22" i="2"/>
  <c r="F22" i="2"/>
  <c r="O22" i="2"/>
  <c r="I22" i="2"/>
  <c r="C22" i="2"/>
  <c r="P22" i="2"/>
  <c r="J22" i="2"/>
  <c r="D22" i="2"/>
  <c r="M22" i="2"/>
  <c r="G22" i="2"/>
  <c r="L23" i="2" l="1"/>
  <c r="F23" i="2"/>
  <c r="O23" i="2"/>
  <c r="I23" i="2"/>
  <c r="A24" i="2"/>
  <c r="C23" i="2"/>
  <c r="P23" i="2"/>
  <c r="J23" i="2"/>
  <c r="G23" i="2"/>
  <c r="M23" i="2"/>
  <c r="D23" i="2"/>
  <c r="O24" i="2" l="1"/>
  <c r="I24" i="2"/>
  <c r="C24" i="2"/>
  <c r="A25" i="2"/>
  <c r="L24" i="2"/>
  <c r="F24" i="2"/>
  <c r="P24" i="2"/>
  <c r="M24" i="2"/>
  <c r="D24" i="2"/>
  <c r="J24" i="2"/>
  <c r="G24" i="2"/>
  <c r="O25" i="2" l="1"/>
  <c r="C25" i="2"/>
  <c r="I25" i="2"/>
  <c r="A26" i="2"/>
  <c r="F25" i="2"/>
  <c r="L25" i="2"/>
  <c r="D25" i="2"/>
  <c r="P25" i="2"/>
  <c r="J25" i="2"/>
  <c r="G25" i="2"/>
  <c r="M25" i="2"/>
  <c r="A27" i="2" l="1"/>
  <c r="L26" i="2"/>
  <c r="F26" i="2"/>
  <c r="O26" i="2"/>
  <c r="I26" i="2"/>
  <c r="C26" i="2"/>
  <c r="P26" i="2"/>
  <c r="M26" i="2"/>
  <c r="J26" i="2"/>
  <c r="G26" i="2"/>
  <c r="D26" i="2"/>
  <c r="A28" i="2" l="1"/>
  <c r="F27" i="2"/>
  <c r="L27" i="2"/>
  <c r="I27" i="2"/>
  <c r="O27" i="2"/>
  <c r="C27" i="2"/>
  <c r="J27" i="2"/>
  <c r="G27" i="2"/>
  <c r="M27" i="2"/>
  <c r="D27" i="2"/>
  <c r="P27" i="2"/>
  <c r="O28" i="2" l="1"/>
  <c r="I28" i="2"/>
  <c r="C28" i="2"/>
  <c r="A29" i="2"/>
  <c r="L28" i="2"/>
  <c r="F28" i="2"/>
  <c r="J28" i="2"/>
  <c r="P28" i="2"/>
  <c r="D28" i="2"/>
  <c r="G28" i="2"/>
  <c r="M28" i="2"/>
  <c r="I29" i="2" l="1"/>
  <c r="C29" i="2"/>
  <c r="A30" i="2"/>
  <c r="F29" i="2"/>
  <c r="O29" i="2"/>
  <c r="L29" i="2"/>
  <c r="P29" i="2"/>
  <c r="J29" i="2"/>
  <c r="G29" i="2"/>
  <c r="M29" i="2"/>
  <c r="D29" i="2"/>
  <c r="A31" i="2" l="1"/>
  <c r="L30" i="2"/>
  <c r="F30" i="2"/>
  <c r="O30" i="2"/>
  <c r="I30" i="2"/>
  <c r="C30" i="2"/>
  <c r="J30" i="2"/>
  <c r="P30" i="2"/>
  <c r="M30" i="2"/>
  <c r="D30" i="2"/>
  <c r="G30" i="2"/>
  <c r="A32" i="2" l="1"/>
  <c r="L31" i="2"/>
  <c r="F31" i="2"/>
  <c r="O31" i="2"/>
  <c r="I31" i="2"/>
  <c r="C31" i="2"/>
  <c r="D31" i="2"/>
  <c r="J31" i="2"/>
  <c r="P31" i="2"/>
  <c r="G31" i="2"/>
  <c r="M31" i="2"/>
  <c r="O32" i="2" l="1"/>
  <c r="I32" i="2"/>
  <c r="C32" i="2"/>
  <c r="A33" i="2"/>
  <c r="L32" i="2"/>
  <c r="F32" i="2"/>
  <c r="D32" i="2"/>
  <c r="P32" i="2"/>
  <c r="J32" i="2"/>
  <c r="G32" i="2"/>
  <c r="M32" i="2"/>
  <c r="O33" i="2" l="1"/>
  <c r="I33" i="2"/>
  <c r="C33" i="2"/>
  <c r="F33" i="2"/>
  <c r="L33" i="2"/>
  <c r="A34" i="2"/>
  <c r="J33" i="2"/>
  <c r="G33" i="2"/>
  <c r="M33" i="2"/>
  <c r="P33" i="2"/>
  <c r="D33" i="2"/>
  <c r="A35" i="2" l="1"/>
  <c r="L34" i="2"/>
  <c r="F34" i="2"/>
  <c r="O34" i="2"/>
  <c r="I34" i="2"/>
  <c r="C34" i="2"/>
  <c r="G34" i="2"/>
  <c r="D34" i="2"/>
  <c r="P34" i="2"/>
  <c r="M34" i="2"/>
  <c r="J34" i="2"/>
  <c r="A36" i="2" l="1"/>
  <c r="L35" i="2"/>
  <c r="F35" i="2"/>
  <c r="C35" i="2"/>
  <c r="O35" i="2"/>
  <c r="I35" i="2"/>
  <c r="D35" i="2"/>
  <c r="P35" i="2"/>
  <c r="J35" i="2"/>
  <c r="G35" i="2"/>
  <c r="M35" i="2"/>
  <c r="O36" i="2" l="1"/>
  <c r="I36" i="2"/>
  <c r="C36" i="2"/>
  <c r="A37" i="2"/>
  <c r="L36" i="2"/>
  <c r="F36" i="2"/>
  <c r="G36" i="2"/>
  <c r="M36" i="2"/>
  <c r="P36" i="2"/>
  <c r="D36" i="2"/>
  <c r="J36" i="2"/>
  <c r="O37" i="2" l="1"/>
  <c r="I37" i="2"/>
  <c r="C37" i="2"/>
  <c r="L37" i="2"/>
  <c r="F37" i="2"/>
  <c r="A38" i="2"/>
  <c r="D37" i="2"/>
  <c r="P37" i="2"/>
  <c r="J37" i="2"/>
  <c r="G37" i="2"/>
  <c r="M37" i="2"/>
  <c r="A39" i="2" l="1"/>
  <c r="L38" i="2"/>
  <c r="F38" i="2"/>
  <c r="O38" i="2"/>
  <c r="I38" i="2"/>
  <c r="C38" i="2"/>
  <c r="D38" i="2"/>
  <c r="M38" i="2"/>
  <c r="P38" i="2"/>
  <c r="J38" i="2"/>
  <c r="G38" i="2"/>
  <c r="L39" i="2" l="1"/>
  <c r="L40" i="2" s="1"/>
  <c r="L41" i="2" s="1"/>
  <c r="F39" i="2"/>
  <c r="F40" i="2" s="1"/>
  <c r="F41" i="2" s="1"/>
  <c r="C39" i="2"/>
  <c r="C40" i="2" s="1"/>
  <c r="C41" i="2" s="1"/>
  <c r="O39" i="2"/>
  <c r="O40" i="2" s="1"/>
  <c r="O41" i="2" s="1"/>
  <c r="I39" i="2"/>
  <c r="I40" i="2"/>
  <c r="I41" i="2" s="1"/>
  <c r="P39" i="2"/>
  <c r="J39" i="2"/>
  <c r="G39" i="2"/>
  <c r="M39" i="2"/>
  <c r="D39" i="2"/>
</calcChain>
</file>

<file path=xl/sharedStrings.xml><?xml version="1.0" encoding="utf-8"?>
<sst xmlns="http://schemas.openxmlformats.org/spreadsheetml/2006/main" count="28" uniqueCount="10">
  <si>
    <t>Discount</t>
  </si>
  <si>
    <t>AutoCAD</t>
  </si>
  <si>
    <t>Revit</t>
  </si>
  <si>
    <t>Inventor</t>
  </si>
  <si>
    <t>AEC Collection</t>
  </si>
  <si>
    <t>Prod/Mfg Collection</t>
  </si>
  <si>
    <t>Regualar</t>
  </si>
  <si>
    <t>Months</t>
  </si>
  <si>
    <t>Min Months of Usage to Save w/Discount</t>
  </si>
  <si>
    <t>Max Months Unused Before Loss w/Discount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</si>
</sst>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.0_);[Red]\(&quot;$&quot;#,##0.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10" fontId="1" fillId="2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6" fontId="1" fillId="2" borderId="6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0" borderId="19" xfId="0" applyBorder="1" applyAlignment="1">
      <alignment horizontal="right" wrapText="1" indent="1"/>
    </xf>
    <xf numFmtId="0" fontId="0" fillId="3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right" wrapText="1" indent="1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2" borderId="1" xfId="0" applyFont="1" applyFill="1" applyBorder="1" applyAlignment="1">
      <alignment horizontal="right" indent="1"/>
    </xf>
    <xf numFmtId="0" fontId="1" fillId="3" borderId="23" xfId="0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right" indent="1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right" indent="1"/>
    </xf>
    <xf numFmtId="0" fontId="1" fillId="3" borderId="17" xfId="0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right" indent="1"/>
    </xf>
    <xf numFmtId="164" fontId="0" fillId="0" borderId="20" xfId="0" applyNumberFormat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0" fillId="2" borderId="28" xfId="0" applyFill="1" applyBorder="1" applyAlignment="1">
      <alignment horizontal="right" indent="1"/>
    </xf>
    <xf numFmtId="0" fontId="0" fillId="2" borderId="22" xfId="0" applyFill="1" applyBorder="1" applyAlignment="1">
      <alignment horizontal="right" inden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471C-B647-4EBD-8E55-7282C120EDFA}">
  <dimension ref="A1:P18"/>
  <sheetViews>
    <sheetView tabSelected="1" zoomScale="115" zoomScaleNormal="115" workbookViewId="0">
      <selection activeCell="C16" sqref="C16"/>
    </sheetView>
  </sheetViews>
  <sheetFormatPr defaultRowHeight="15" x14ac:dyDescent="0.25"/>
  <cols>
    <col min="1" max="1" width="24.85546875" customWidth="1"/>
    <col min="2" max="2" width="1.7109375" customWidth="1"/>
    <col min="3" max="4" width="10.7109375" customWidth="1"/>
    <col min="5" max="5" width="1.7109375" customWidth="1"/>
    <col min="6" max="7" width="10.7109375" customWidth="1"/>
    <col min="8" max="8" width="1.7109375" customWidth="1"/>
    <col min="9" max="10" width="10.7109375" customWidth="1"/>
    <col min="11" max="11" width="1.7109375" customWidth="1"/>
    <col min="12" max="13" width="10.7109375" customWidth="1"/>
    <col min="14" max="14" width="1.7109375" customWidth="1"/>
    <col min="15" max="16" width="10.7109375" customWidth="1"/>
  </cols>
  <sheetData>
    <row r="1" spans="1:16" ht="15.75" thickTop="1" x14ac:dyDescent="0.25">
      <c r="A1" s="1" t="s">
        <v>0</v>
      </c>
      <c r="B1" s="2"/>
      <c r="C1" s="58" t="s">
        <v>1</v>
      </c>
      <c r="D1" s="58"/>
      <c r="E1" s="3"/>
      <c r="F1" s="58" t="s">
        <v>2</v>
      </c>
      <c r="G1" s="58"/>
      <c r="H1" s="3"/>
      <c r="I1" s="58" t="s">
        <v>3</v>
      </c>
      <c r="J1" s="58"/>
      <c r="K1" s="3"/>
      <c r="L1" s="58" t="s">
        <v>4</v>
      </c>
      <c r="M1" s="58"/>
      <c r="N1" s="3"/>
      <c r="O1" s="58" t="s">
        <v>5</v>
      </c>
      <c r="P1" s="59"/>
    </row>
    <row r="2" spans="1:16" ht="15.75" thickBot="1" x14ac:dyDescent="0.3">
      <c r="A2" s="4">
        <v>0.2</v>
      </c>
      <c r="B2" s="5"/>
      <c r="C2" s="6" t="s">
        <v>6</v>
      </c>
      <c r="D2" s="7">
        <f>$A$2</f>
        <v>0.2</v>
      </c>
      <c r="E2" s="8"/>
      <c r="F2" s="6" t="s">
        <v>6</v>
      </c>
      <c r="G2" s="7">
        <f>$A$2</f>
        <v>0.2</v>
      </c>
      <c r="H2" s="8"/>
      <c r="I2" s="6" t="s">
        <v>6</v>
      </c>
      <c r="J2" s="7">
        <f>$A$2</f>
        <v>0.2</v>
      </c>
      <c r="K2" s="8"/>
      <c r="L2" s="6" t="s">
        <v>6</v>
      </c>
      <c r="M2" s="7">
        <f>$A$2</f>
        <v>0.2</v>
      </c>
      <c r="N2" s="8"/>
      <c r="O2" s="6" t="s">
        <v>6</v>
      </c>
      <c r="P2" s="9">
        <f>$A$2</f>
        <v>0.2</v>
      </c>
    </row>
    <row r="3" spans="1:16" ht="16.5" thickTop="1" thickBot="1" x14ac:dyDescent="0.3">
      <c r="A3" s="10" t="s">
        <v>7</v>
      </c>
      <c r="B3" s="5"/>
      <c r="C3" s="11">
        <v>1600</v>
      </c>
      <c r="D3" s="12">
        <f>C3-(C3*D2)</f>
        <v>1280</v>
      </c>
      <c r="E3" s="8"/>
      <c r="F3" s="11">
        <v>2310</v>
      </c>
      <c r="G3" s="12">
        <f>F3-(F3*G2)</f>
        <v>1848</v>
      </c>
      <c r="H3" s="8"/>
      <c r="I3" s="13">
        <v>1985</v>
      </c>
      <c r="J3" s="12">
        <f>I3-(I3*J2)</f>
        <v>1588</v>
      </c>
      <c r="K3" s="8"/>
      <c r="L3" s="13">
        <v>2825</v>
      </c>
      <c r="M3" s="12">
        <f>L3-(L3*M2)</f>
        <v>2260</v>
      </c>
      <c r="N3" s="8"/>
      <c r="O3" s="13">
        <v>2590</v>
      </c>
      <c r="P3" s="14">
        <f>O3-(O3*P2)</f>
        <v>2072</v>
      </c>
    </row>
    <row r="4" spans="1:16" ht="15.75" thickTop="1" x14ac:dyDescent="0.25">
      <c r="A4" s="15">
        <v>1</v>
      </c>
      <c r="B4" s="16"/>
      <c r="C4" s="17">
        <f>C$3/12*$A4</f>
        <v>133.33333333333334</v>
      </c>
      <c r="D4" s="18">
        <f>D$3/12*$A4</f>
        <v>106.66666666666667</v>
      </c>
      <c r="E4" s="19"/>
      <c r="F4" s="17">
        <f>F$3/12*$A4</f>
        <v>192.5</v>
      </c>
      <c r="G4" s="18">
        <f>G$3/12*$A4</f>
        <v>154</v>
      </c>
      <c r="H4" s="19"/>
      <c r="I4" s="17">
        <f>I$3/12*$A4</f>
        <v>165.41666666666666</v>
      </c>
      <c r="J4" s="18">
        <f>J$3/12*$A4</f>
        <v>132.33333333333334</v>
      </c>
      <c r="K4" s="19"/>
      <c r="L4" s="17">
        <f>L$3/12*$A4</f>
        <v>235.41666666666666</v>
      </c>
      <c r="M4" s="18">
        <f>M$3/12*$A4</f>
        <v>188.33333333333334</v>
      </c>
      <c r="N4" s="19"/>
      <c r="O4" s="17">
        <f>O$3/12*$A4</f>
        <v>215.83333333333334</v>
      </c>
      <c r="P4" s="20">
        <f>P$3/12*$A4</f>
        <v>172.66666666666666</v>
      </c>
    </row>
    <row r="5" spans="1:16" x14ac:dyDescent="0.25">
      <c r="A5" s="21">
        <f>A4+1</f>
        <v>2</v>
      </c>
      <c r="B5" s="22"/>
      <c r="C5" s="23">
        <f t="shared" ref="C5:G15" si="0">C$3/12*$A5</f>
        <v>266.66666666666669</v>
      </c>
      <c r="D5" s="24">
        <f t="shared" si="0"/>
        <v>213.33333333333334</v>
      </c>
      <c r="E5" s="25"/>
      <c r="F5" s="23">
        <f t="shared" si="0"/>
        <v>385</v>
      </c>
      <c r="G5" s="24">
        <f t="shared" si="0"/>
        <v>308</v>
      </c>
      <c r="H5" s="25"/>
      <c r="I5" s="23">
        <f t="shared" ref="I5:J15" si="1">I$3/12*$A5</f>
        <v>330.83333333333331</v>
      </c>
      <c r="J5" s="24">
        <f t="shared" si="1"/>
        <v>264.66666666666669</v>
      </c>
      <c r="K5" s="25"/>
      <c r="L5" s="23">
        <f t="shared" ref="L5:M15" si="2">L$3/12*$A5</f>
        <v>470.83333333333331</v>
      </c>
      <c r="M5" s="24">
        <f t="shared" si="2"/>
        <v>376.66666666666669</v>
      </c>
      <c r="N5" s="25"/>
      <c r="O5" s="23">
        <f t="shared" ref="O5:P15" si="3">O$3/12*$A5</f>
        <v>431.66666666666669</v>
      </c>
      <c r="P5" s="26">
        <f t="shared" si="3"/>
        <v>345.33333333333331</v>
      </c>
    </row>
    <row r="6" spans="1:16" x14ac:dyDescent="0.25">
      <c r="A6" s="21">
        <f t="shared" ref="A6:A15" si="4">A5+1</f>
        <v>3</v>
      </c>
      <c r="B6" s="22"/>
      <c r="C6" s="23">
        <f t="shared" si="0"/>
        <v>400</v>
      </c>
      <c r="D6" s="24">
        <f t="shared" si="0"/>
        <v>320</v>
      </c>
      <c r="E6" s="25"/>
      <c r="F6" s="23">
        <f t="shared" si="0"/>
        <v>577.5</v>
      </c>
      <c r="G6" s="24">
        <f t="shared" si="0"/>
        <v>462</v>
      </c>
      <c r="H6" s="25"/>
      <c r="I6" s="23">
        <f t="shared" si="1"/>
        <v>496.25</v>
      </c>
      <c r="J6" s="24">
        <f t="shared" si="1"/>
        <v>397</v>
      </c>
      <c r="K6" s="25"/>
      <c r="L6" s="23">
        <f t="shared" si="2"/>
        <v>706.25</v>
      </c>
      <c r="M6" s="24">
        <f t="shared" si="2"/>
        <v>565</v>
      </c>
      <c r="N6" s="25"/>
      <c r="O6" s="23">
        <f t="shared" si="3"/>
        <v>647.5</v>
      </c>
      <c r="P6" s="26">
        <f t="shared" si="3"/>
        <v>518</v>
      </c>
    </row>
    <row r="7" spans="1:16" x14ac:dyDescent="0.25">
      <c r="A7" s="21">
        <f t="shared" si="4"/>
        <v>4</v>
      </c>
      <c r="B7" s="22"/>
      <c r="C7" s="23">
        <f t="shared" si="0"/>
        <v>533.33333333333337</v>
      </c>
      <c r="D7" s="24">
        <f t="shared" si="0"/>
        <v>426.66666666666669</v>
      </c>
      <c r="E7" s="25"/>
      <c r="F7" s="23">
        <f t="shared" si="0"/>
        <v>770</v>
      </c>
      <c r="G7" s="24">
        <f t="shared" si="0"/>
        <v>616</v>
      </c>
      <c r="H7" s="25"/>
      <c r="I7" s="23">
        <f t="shared" si="1"/>
        <v>661.66666666666663</v>
      </c>
      <c r="J7" s="24">
        <f t="shared" si="1"/>
        <v>529.33333333333337</v>
      </c>
      <c r="K7" s="25"/>
      <c r="L7" s="23">
        <f t="shared" si="2"/>
        <v>941.66666666666663</v>
      </c>
      <c r="M7" s="24">
        <f t="shared" si="2"/>
        <v>753.33333333333337</v>
      </c>
      <c r="N7" s="25"/>
      <c r="O7" s="23">
        <f t="shared" si="3"/>
        <v>863.33333333333337</v>
      </c>
      <c r="P7" s="26">
        <f t="shared" si="3"/>
        <v>690.66666666666663</v>
      </c>
    </row>
    <row r="8" spans="1:16" x14ac:dyDescent="0.25">
      <c r="A8" s="21">
        <f t="shared" si="4"/>
        <v>5</v>
      </c>
      <c r="B8" s="22"/>
      <c r="C8" s="23">
        <f t="shared" si="0"/>
        <v>666.66666666666674</v>
      </c>
      <c r="D8" s="24">
        <f t="shared" si="0"/>
        <v>533.33333333333337</v>
      </c>
      <c r="E8" s="25"/>
      <c r="F8" s="23">
        <f t="shared" si="0"/>
        <v>962.5</v>
      </c>
      <c r="G8" s="24">
        <f t="shared" si="0"/>
        <v>770</v>
      </c>
      <c r="H8" s="25"/>
      <c r="I8" s="23">
        <f t="shared" si="1"/>
        <v>827.08333333333326</v>
      </c>
      <c r="J8" s="24">
        <f t="shared" si="1"/>
        <v>661.66666666666674</v>
      </c>
      <c r="K8" s="25"/>
      <c r="L8" s="23">
        <f t="shared" si="2"/>
        <v>1177.0833333333333</v>
      </c>
      <c r="M8" s="24">
        <f t="shared" si="2"/>
        <v>941.66666666666674</v>
      </c>
      <c r="N8" s="25"/>
      <c r="O8" s="23">
        <f t="shared" si="3"/>
        <v>1079.1666666666667</v>
      </c>
      <c r="P8" s="26">
        <f t="shared" si="3"/>
        <v>863.33333333333326</v>
      </c>
    </row>
    <row r="9" spans="1:16" x14ac:dyDescent="0.25">
      <c r="A9" s="21">
        <f t="shared" si="4"/>
        <v>6</v>
      </c>
      <c r="B9" s="22"/>
      <c r="C9" s="23">
        <f t="shared" si="0"/>
        <v>800</v>
      </c>
      <c r="D9" s="24">
        <f t="shared" si="0"/>
        <v>640</v>
      </c>
      <c r="E9" s="25"/>
      <c r="F9" s="23">
        <f t="shared" si="0"/>
        <v>1155</v>
      </c>
      <c r="G9" s="24">
        <f t="shared" si="0"/>
        <v>924</v>
      </c>
      <c r="H9" s="25"/>
      <c r="I9" s="23">
        <f t="shared" si="1"/>
        <v>992.5</v>
      </c>
      <c r="J9" s="24">
        <f t="shared" si="1"/>
        <v>794</v>
      </c>
      <c r="K9" s="25"/>
      <c r="L9" s="23">
        <f t="shared" si="2"/>
        <v>1412.5</v>
      </c>
      <c r="M9" s="24">
        <f t="shared" si="2"/>
        <v>1130</v>
      </c>
      <c r="N9" s="25"/>
      <c r="O9" s="23">
        <f t="shared" si="3"/>
        <v>1295</v>
      </c>
      <c r="P9" s="26">
        <f t="shared" si="3"/>
        <v>1036</v>
      </c>
    </row>
    <row r="10" spans="1:16" x14ac:dyDescent="0.25">
      <c r="A10" s="21">
        <f t="shared" si="4"/>
        <v>7</v>
      </c>
      <c r="B10" s="22"/>
      <c r="C10" s="23">
        <f t="shared" si="0"/>
        <v>933.33333333333337</v>
      </c>
      <c r="D10" s="24">
        <f t="shared" si="0"/>
        <v>746.66666666666674</v>
      </c>
      <c r="E10" s="25"/>
      <c r="F10" s="23">
        <f t="shared" si="0"/>
        <v>1347.5</v>
      </c>
      <c r="G10" s="24">
        <f t="shared" si="0"/>
        <v>1078</v>
      </c>
      <c r="H10" s="25"/>
      <c r="I10" s="23">
        <f t="shared" si="1"/>
        <v>1157.9166666666665</v>
      </c>
      <c r="J10" s="24">
        <f t="shared" si="1"/>
        <v>926.33333333333337</v>
      </c>
      <c r="K10" s="25"/>
      <c r="L10" s="23">
        <f t="shared" si="2"/>
        <v>1647.9166666666665</v>
      </c>
      <c r="M10" s="24">
        <f t="shared" si="2"/>
        <v>1318.3333333333335</v>
      </c>
      <c r="N10" s="25"/>
      <c r="O10" s="23">
        <f t="shared" si="3"/>
        <v>1510.8333333333335</v>
      </c>
      <c r="P10" s="26">
        <f t="shared" si="3"/>
        <v>1208.6666666666665</v>
      </c>
    </row>
    <row r="11" spans="1:16" x14ac:dyDescent="0.25">
      <c r="A11" s="21">
        <f t="shared" si="4"/>
        <v>8</v>
      </c>
      <c r="B11" s="22"/>
      <c r="C11" s="23">
        <f t="shared" si="0"/>
        <v>1066.6666666666667</v>
      </c>
      <c r="D11" s="24">
        <f t="shared" si="0"/>
        <v>853.33333333333337</v>
      </c>
      <c r="E11" s="25"/>
      <c r="F11" s="23">
        <f t="shared" si="0"/>
        <v>1540</v>
      </c>
      <c r="G11" s="24">
        <f t="shared" si="0"/>
        <v>1232</v>
      </c>
      <c r="H11" s="25"/>
      <c r="I11" s="23">
        <f t="shared" si="1"/>
        <v>1323.3333333333333</v>
      </c>
      <c r="J11" s="24">
        <f t="shared" si="1"/>
        <v>1058.6666666666667</v>
      </c>
      <c r="K11" s="25"/>
      <c r="L11" s="23">
        <f t="shared" si="2"/>
        <v>1883.3333333333333</v>
      </c>
      <c r="M11" s="24">
        <f t="shared" si="2"/>
        <v>1506.6666666666667</v>
      </c>
      <c r="N11" s="25"/>
      <c r="O11" s="23">
        <f t="shared" si="3"/>
        <v>1726.6666666666667</v>
      </c>
      <c r="P11" s="26">
        <f t="shared" si="3"/>
        <v>1381.3333333333333</v>
      </c>
    </row>
    <row r="12" spans="1:16" x14ac:dyDescent="0.25">
      <c r="A12" s="21">
        <f t="shared" si="4"/>
        <v>9</v>
      </c>
      <c r="B12" s="22"/>
      <c r="C12" s="23">
        <f t="shared" si="0"/>
        <v>1200</v>
      </c>
      <c r="D12" s="24">
        <f t="shared" si="0"/>
        <v>960</v>
      </c>
      <c r="E12" s="25"/>
      <c r="F12" s="23">
        <f t="shared" si="0"/>
        <v>1732.5</v>
      </c>
      <c r="G12" s="24">
        <f t="shared" si="0"/>
        <v>1386</v>
      </c>
      <c r="H12" s="25"/>
      <c r="I12" s="23">
        <f t="shared" si="1"/>
        <v>1488.75</v>
      </c>
      <c r="J12" s="24">
        <f t="shared" si="1"/>
        <v>1191</v>
      </c>
      <c r="K12" s="25"/>
      <c r="L12" s="23">
        <f t="shared" si="2"/>
        <v>2118.75</v>
      </c>
      <c r="M12" s="24">
        <f t="shared" si="2"/>
        <v>1695</v>
      </c>
      <c r="N12" s="25"/>
      <c r="O12" s="23">
        <f t="shared" si="3"/>
        <v>1942.5</v>
      </c>
      <c r="P12" s="26">
        <f t="shared" si="3"/>
        <v>1554</v>
      </c>
    </row>
    <row r="13" spans="1:16" x14ac:dyDescent="0.25">
      <c r="A13" s="21">
        <f t="shared" si="4"/>
        <v>10</v>
      </c>
      <c r="B13" s="22"/>
      <c r="C13" s="23">
        <f t="shared" si="0"/>
        <v>1333.3333333333335</v>
      </c>
      <c r="D13" s="24">
        <f t="shared" si="0"/>
        <v>1066.6666666666667</v>
      </c>
      <c r="E13" s="25"/>
      <c r="F13" s="23">
        <f t="shared" si="0"/>
        <v>1925</v>
      </c>
      <c r="G13" s="24">
        <f t="shared" si="0"/>
        <v>1540</v>
      </c>
      <c r="H13" s="25"/>
      <c r="I13" s="23">
        <f t="shared" si="1"/>
        <v>1654.1666666666665</v>
      </c>
      <c r="J13" s="24">
        <f t="shared" si="1"/>
        <v>1323.3333333333335</v>
      </c>
      <c r="K13" s="25"/>
      <c r="L13" s="23">
        <f t="shared" si="2"/>
        <v>2354.1666666666665</v>
      </c>
      <c r="M13" s="24">
        <f t="shared" si="2"/>
        <v>1883.3333333333335</v>
      </c>
      <c r="N13" s="25"/>
      <c r="O13" s="23">
        <f t="shared" si="3"/>
        <v>2158.3333333333335</v>
      </c>
      <c r="P13" s="26">
        <f t="shared" si="3"/>
        <v>1726.6666666666665</v>
      </c>
    </row>
    <row r="14" spans="1:16" x14ac:dyDescent="0.25">
      <c r="A14" s="21">
        <f t="shared" si="4"/>
        <v>11</v>
      </c>
      <c r="B14" s="22"/>
      <c r="C14" s="23">
        <f t="shared" si="0"/>
        <v>1466.6666666666667</v>
      </c>
      <c r="D14" s="24">
        <f t="shared" si="0"/>
        <v>1173.3333333333335</v>
      </c>
      <c r="E14" s="25"/>
      <c r="F14" s="23">
        <f t="shared" si="0"/>
        <v>2117.5</v>
      </c>
      <c r="G14" s="24">
        <f t="shared" si="0"/>
        <v>1694</v>
      </c>
      <c r="H14" s="25"/>
      <c r="I14" s="23">
        <f t="shared" si="1"/>
        <v>1819.5833333333333</v>
      </c>
      <c r="J14" s="24">
        <f t="shared" si="1"/>
        <v>1455.6666666666667</v>
      </c>
      <c r="K14" s="25"/>
      <c r="L14" s="23">
        <f t="shared" si="2"/>
        <v>2589.583333333333</v>
      </c>
      <c r="M14" s="24">
        <f t="shared" si="2"/>
        <v>2071.666666666667</v>
      </c>
      <c r="N14" s="25"/>
      <c r="O14" s="23">
        <f t="shared" si="3"/>
        <v>2374.166666666667</v>
      </c>
      <c r="P14" s="26">
        <f t="shared" si="3"/>
        <v>1899.3333333333333</v>
      </c>
    </row>
    <row r="15" spans="1:16" ht="15.75" thickBot="1" x14ac:dyDescent="0.3">
      <c r="A15" s="27">
        <f t="shared" si="4"/>
        <v>12</v>
      </c>
      <c r="B15" s="28"/>
      <c r="C15" s="29">
        <f t="shared" si="0"/>
        <v>1600</v>
      </c>
      <c r="D15" s="30">
        <f t="shared" si="0"/>
        <v>1280</v>
      </c>
      <c r="E15" s="31"/>
      <c r="F15" s="29">
        <f t="shared" si="0"/>
        <v>2310</v>
      </c>
      <c r="G15" s="30">
        <f t="shared" si="0"/>
        <v>1848</v>
      </c>
      <c r="H15" s="31"/>
      <c r="I15" s="29">
        <f t="shared" si="1"/>
        <v>1985</v>
      </c>
      <c r="J15" s="30">
        <f t="shared" si="1"/>
        <v>1588</v>
      </c>
      <c r="K15" s="31"/>
      <c r="L15" s="29">
        <f t="shared" si="2"/>
        <v>2825</v>
      </c>
      <c r="M15" s="30">
        <f t="shared" si="2"/>
        <v>2260</v>
      </c>
      <c r="N15" s="31"/>
      <c r="O15" s="29">
        <f t="shared" si="3"/>
        <v>2590</v>
      </c>
      <c r="P15" s="32">
        <f t="shared" si="3"/>
        <v>2072</v>
      </c>
    </row>
    <row r="16" spans="1:16" ht="30.75" thickTop="1" x14ac:dyDescent="0.25">
      <c r="A16" s="33" t="s">
        <v>8</v>
      </c>
      <c r="B16" s="34"/>
      <c r="C16" s="35">
        <f>ROUNDDOWN($A$15/(C15/D15),0)</f>
        <v>9</v>
      </c>
      <c r="D16" s="36"/>
      <c r="E16" s="34"/>
      <c r="F16" s="35">
        <f>ROUNDDOWN($A$15/(F15/G15),0)</f>
        <v>9</v>
      </c>
      <c r="G16" s="34"/>
      <c r="H16" s="34"/>
      <c r="I16" s="35">
        <f>ROUNDDOWN($A$15/(I15/J15),0)</f>
        <v>9</v>
      </c>
      <c r="J16" s="34"/>
      <c r="K16" s="34"/>
      <c r="L16" s="35">
        <f>ROUNDDOWN($A$15/(L15/M15),0)</f>
        <v>9</v>
      </c>
      <c r="M16" s="34"/>
      <c r="N16" s="34"/>
      <c r="O16" s="35">
        <f>ROUNDDOWN($A$15/(O15/P15),0)</f>
        <v>9</v>
      </c>
      <c r="P16" s="37"/>
    </row>
    <row r="17" spans="1:16" ht="30.75" thickBot="1" x14ac:dyDescent="0.3">
      <c r="A17" s="38" t="s">
        <v>9</v>
      </c>
      <c r="B17" s="31"/>
      <c r="C17" s="39">
        <f>$A$15-C16</f>
        <v>3</v>
      </c>
      <c r="D17" s="31"/>
      <c r="E17" s="31"/>
      <c r="F17" s="39">
        <f>$A$15-F16</f>
        <v>3</v>
      </c>
      <c r="G17" s="31"/>
      <c r="H17" s="31"/>
      <c r="I17" s="39">
        <f>$A$15-I16</f>
        <v>3</v>
      </c>
      <c r="J17" s="31"/>
      <c r="K17" s="31"/>
      <c r="L17" s="39">
        <f>$A$15-L16</f>
        <v>3</v>
      </c>
      <c r="M17" s="31"/>
      <c r="N17" s="31"/>
      <c r="O17" s="39">
        <f>$A$15-O16</f>
        <v>3</v>
      </c>
      <c r="P17" s="40"/>
    </row>
    <row r="18" spans="1:16" ht="15.75" thickTop="1" x14ac:dyDescent="0.25"/>
  </sheetData>
  <mergeCells count="5">
    <mergeCell ref="C1:D1"/>
    <mergeCell ref="F1:G1"/>
    <mergeCell ref="I1:J1"/>
    <mergeCell ref="L1:M1"/>
    <mergeCell ref="O1:P1"/>
  </mergeCells>
  <conditionalFormatting sqref="C4:C15">
    <cfRule type="cellIs" dxfId="29" priority="13" operator="equal">
      <formula>D$15</formula>
    </cfRule>
    <cfRule type="cellIs" dxfId="28" priority="14" operator="lessThan">
      <formula>D$15</formula>
    </cfRule>
    <cfRule type="cellIs" dxfId="27" priority="15" operator="greaterThan">
      <formula>D$15</formula>
    </cfRule>
  </conditionalFormatting>
  <conditionalFormatting sqref="F4:F15">
    <cfRule type="cellIs" dxfId="26" priority="10" operator="equal">
      <formula>G$15</formula>
    </cfRule>
    <cfRule type="cellIs" dxfId="25" priority="11" operator="lessThan">
      <formula>G$15</formula>
    </cfRule>
    <cfRule type="cellIs" dxfId="24" priority="12" operator="greaterThan">
      <formula>G$15</formula>
    </cfRule>
  </conditionalFormatting>
  <conditionalFormatting sqref="I4:I15">
    <cfRule type="cellIs" dxfId="23" priority="7" operator="equal">
      <formula>J$15</formula>
    </cfRule>
    <cfRule type="cellIs" dxfId="22" priority="8" operator="lessThan">
      <formula>J$15</formula>
    </cfRule>
    <cfRule type="cellIs" dxfId="21" priority="9" operator="greaterThan">
      <formula>J$15</formula>
    </cfRule>
  </conditionalFormatting>
  <conditionalFormatting sqref="L4:L15">
    <cfRule type="cellIs" dxfId="20" priority="4" operator="equal">
      <formula>M$15</formula>
    </cfRule>
    <cfRule type="cellIs" dxfId="19" priority="5" operator="lessThan">
      <formula>M$15</formula>
    </cfRule>
    <cfRule type="cellIs" dxfId="18" priority="6" operator="greaterThan">
      <formula>M$15</formula>
    </cfRule>
  </conditionalFormatting>
  <conditionalFormatting sqref="O4:O15">
    <cfRule type="cellIs" dxfId="17" priority="1" operator="equal">
      <formula>P$15</formula>
    </cfRule>
    <cfRule type="cellIs" dxfId="16" priority="2" operator="lessThan">
      <formula>P$15</formula>
    </cfRule>
    <cfRule type="cellIs" dxfId="15" priority="3" operator="greaterThan">
      <formula>P$15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FC228-6B7B-4150-B3E1-7498FD3B53E5}">
  <dimension ref="A1:P42"/>
  <sheetViews>
    <sheetView topLeftCell="A7" zoomScale="115" zoomScaleNormal="115" workbookViewId="0">
      <selection activeCell="F10" sqref="F10"/>
    </sheetView>
  </sheetViews>
  <sheetFormatPr defaultRowHeight="15" x14ac:dyDescent="0.25"/>
  <cols>
    <col min="1" max="1" width="23.5703125" bestFit="1" customWidth="1"/>
    <col min="2" max="2" width="1.7109375" customWidth="1"/>
    <col min="3" max="4" width="10.7109375" customWidth="1"/>
    <col min="5" max="5" width="1.7109375" customWidth="1"/>
    <col min="6" max="7" width="10.7109375" customWidth="1"/>
    <col min="8" max="8" width="1.7109375" customWidth="1"/>
    <col min="9" max="10" width="10.7109375" customWidth="1"/>
    <col min="11" max="11" width="1.7109375" customWidth="1"/>
    <col min="12" max="13" width="10.7109375" customWidth="1"/>
    <col min="14" max="14" width="1.7109375" customWidth="1"/>
    <col min="15" max="16" width="10.7109375" customWidth="1"/>
  </cols>
  <sheetData>
    <row r="1" spans="1:16" ht="15.75" thickTop="1" x14ac:dyDescent="0.25">
      <c r="A1" s="41" t="s">
        <v>0</v>
      </c>
      <c r="B1" s="42"/>
      <c r="C1" s="58" t="s">
        <v>1</v>
      </c>
      <c r="D1" s="58"/>
      <c r="E1" s="3"/>
      <c r="F1" s="58" t="s">
        <v>2</v>
      </c>
      <c r="G1" s="58"/>
      <c r="H1" s="3"/>
      <c r="I1" s="58" t="s">
        <v>3</v>
      </c>
      <c r="J1" s="58"/>
      <c r="K1" s="3"/>
      <c r="L1" s="58" t="s">
        <v>4</v>
      </c>
      <c r="M1" s="58"/>
      <c r="N1" s="3"/>
      <c r="O1" s="58" t="s">
        <v>5</v>
      </c>
      <c r="P1" s="59"/>
    </row>
    <row r="2" spans="1:16" ht="15.75" thickBot="1" x14ac:dyDescent="0.3">
      <c r="A2" s="43">
        <v>0.2</v>
      </c>
      <c r="B2" s="44"/>
      <c r="C2" s="6" t="s">
        <v>6</v>
      </c>
      <c r="D2" s="7">
        <f>$A$2</f>
        <v>0.2</v>
      </c>
      <c r="E2" s="8"/>
      <c r="F2" s="6" t="s">
        <v>6</v>
      </c>
      <c r="G2" s="7">
        <f>$A$2</f>
        <v>0.2</v>
      </c>
      <c r="H2" s="8"/>
      <c r="I2" s="6" t="s">
        <v>6</v>
      </c>
      <c r="J2" s="7">
        <f>$A$2</f>
        <v>0.2</v>
      </c>
      <c r="K2" s="8"/>
      <c r="L2" s="6" t="s">
        <v>6</v>
      </c>
      <c r="M2" s="7">
        <f>$A$2</f>
        <v>0.2</v>
      </c>
      <c r="N2" s="8"/>
      <c r="O2" s="6" t="s">
        <v>6</v>
      </c>
      <c r="P2" s="9">
        <f>$A$2</f>
        <v>0.2</v>
      </c>
    </row>
    <row r="3" spans="1:16" ht="16.5" thickTop="1" thickBot="1" x14ac:dyDescent="0.3">
      <c r="A3" s="45" t="s">
        <v>7</v>
      </c>
      <c r="B3" s="46"/>
      <c r="C3" s="47">
        <v>4345</v>
      </c>
      <c r="D3" s="48">
        <f>C3-(C3*D2)</f>
        <v>3476</v>
      </c>
      <c r="E3" s="49"/>
      <c r="F3" s="47">
        <v>6235</v>
      </c>
      <c r="G3" s="48">
        <f>F3-(F3*G2)</f>
        <v>4988</v>
      </c>
      <c r="H3" s="49"/>
      <c r="I3" s="50">
        <v>5360</v>
      </c>
      <c r="J3" s="48">
        <f>I3-(I3*J2)</f>
        <v>4288</v>
      </c>
      <c r="K3" s="49"/>
      <c r="L3" s="50">
        <v>7630</v>
      </c>
      <c r="M3" s="48">
        <f>L3-(L3*M2)</f>
        <v>6104</v>
      </c>
      <c r="N3" s="49"/>
      <c r="O3" s="50">
        <v>6995</v>
      </c>
      <c r="P3" s="51">
        <f>O3-(O3*P2)</f>
        <v>5596</v>
      </c>
    </row>
    <row r="4" spans="1:16" ht="15.75" thickTop="1" x14ac:dyDescent="0.25">
      <c r="A4" s="52">
        <v>1</v>
      </c>
      <c r="B4" s="34"/>
      <c r="C4" s="53">
        <f>C$3/36*$A4</f>
        <v>120.69444444444444</v>
      </c>
      <c r="D4" s="54">
        <f>D$3/36*$A4</f>
        <v>96.555555555555557</v>
      </c>
      <c r="E4" s="34"/>
      <c r="F4" s="53">
        <f>F$3/36*$A4</f>
        <v>173.19444444444446</v>
      </c>
      <c r="G4" s="54">
        <f>G$3/36*$A4</f>
        <v>138.55555555555554</v>
      </c>
      <c r="H4" s="34"/>
      <c r="I4" s="53">
        <f>I$3/36*$A4</f>
        <v>148.88888888888889</v>
      </c>
      <c r="J4" s="54">
        <f>J$3/36*$A4</f>
        <v>119.11111111111111</v>
      </c>
      <c r="K4" s="34"/>
      <c r="L4" s="53">
        <f>L$3/36*$A4</f>
        <v>211.94444444444446</v>
      </c>
      <c r="M4" s="54">
        <f>M$3/36*$A4</f>
        <v>169.55555555555554</v>
      </c>
      <c r="N4" s="34"/>
      <c r="O4" s="53">
        <f>O$3/36*$A4</f>
        <v>194.30555555555554</v>
      </c>
      <c r="P4" s="55">
        <f>P$3/36*$A4</f>
        <v>155.44444444444446</v>
      </c>
    </row>
    <row r="5" spans="1:16" x14ac:dyDescent="0.25">
      <c r="A5" s="56">
        <f>A4+1</f>
        <v>2</v>
      </c>
      <c r="B5" s="25"/>
      <c r="C5" s="53">
        <f t="shared" ref="C5:D39" si="0">C$3/36*$A5</f>
        <v>241.38888888888889</v>
      </c>
      <c r="D5" s="54">
        <f t="shared" si="0"/>
        <v>193.11111111111111</v>
      </c>
      <c r="E5" s="34"/>
      <c r="F5" s="53">
        <f t="shared" ref="F5:G39" si="1">F$3/36*$A5</f>
        <v>346.38888888888891</v>
      </c>
      <c r="G5" s="54">
        <f t="shared" si="1"/>
        <v>277.11111111111109</v>
      </c>
      <c r="H5" s="34"/>
      <c r="I5" s="53">
        <f t="shared" ref="I5:J39" si="2">I$3/36*$A5</f>
        <v>297.77777777777777</v>
      </c>
      <c r="J5" s="54">
        <f t="shared" si="2"/>
        <v>238.22222222222223</v>
      </c>
      <c r="K5" s="34"/>
      <c r="L5" s="53">
        <f t="shared" ref="L5:M39" si="3">L$3/36*$A5</f>
        <v>423.88888888888891</v>
      </c>
      <c r="M5" s="54">
        <f t="shared" si="3"/>
        <v>339.11111111111109</v>
      </c>
      <c r="N5" s="34"/>
      <c r="O5" s="53">
        <f t="shared" ref="O5:P39" si="4">O$3/36*$A5</f>
        <v>388.61111111111109</v>
      </c>
      <c r="P5" s="55">
        <f t="shared" si="4"/>
        <v>310.88888888888891</v>
      </c>
    </row>
    <row r="6" spans="1:16" x14ac:dyDescent="0.25">
      <c r="A6" s="56">
        <f t="shared" ref="A6:A39" si="5">A5+1</f>
        <v>3</v>
      </c>
      <c r="B6" s="25"/>
      <c r="C6" s="53">
        <f t="shared" si="0"/>
        <v>362.08333333333331</v>
      </c>
      <c r="D6" s="54">
        <f t="shared" si="0"/>
        <v>289.66666666666669</v>
      </c>
      <c r="E6" s="34"/>
      <c r="F6" s="53">
        <f t="shared" si="1"/>
        <v>519.58333333333337</v>
      </c>
      <c r="G6" s="54">
        <f t="shared" si="1"/>
        <v>415.66666666666663</v>
      </c>
      <c r="H6" s="34"/>
      <c r="I6" s="53">
        <f t="shared" si="2"/>
        <v>446.66666666666663</v>
      </c>
      <c r="J6" s="54">
        <f t="shared" si="2"/>
        <v>357.33333333333337</v>
      </c>
      <c r="K6" s="34"/>
      <c r="L6" s="53">
        <f t="shared" si="3"/>
        <v>635.83333333333337</v>
      </c>
      <c r="M6" s="54">
        <f t="shared" si="3"/>
        <v>508.66666666666663</v>
      </c>
      <c r="N6" s="34"/>
      <c r="O6" s="53">
        <f t="shared" si="4"/>
        <v>582.91666666666663</v>
      </c>
      <c r="P6" s="55">
        <f t="shared" si="4"/>
        <v>466.33333333333337</v>
      </c>
    </row>
    <row r="7" spans="1:16" x14ac:dyDescent="0.25">
      <c r="A7" s="56">
        <f t="shared" si="5"/>
        <v>4</v>
      </c>
      <c r="B7" s="25"/>
      <c r="C7" s="53">
        <f t="shared" si="0"/>
        <v>482.77777777777777</v>
      </c>
      <c r="D7" s="54">
        <f t="shared" si="0"/>
        <v>386.22222222222223</v>
      </c>
      <c r="E7" s="34"/>
      <c r="F7" s="53">
        <f t="shared" si="1"/>
        <v>692.77777777777783</v>
      </c>
      <c r="G7" s="54">
        <f t="shared" si="1"/>
        <v>554.22222222222217</v>
      </c>
      <c r="H7" s="34"/>
      <c r="I7" s="53">
        <f t="shared" si="2"/>
        <v>595.55555555555554</v>
      </c>
      <c r="J7" s="54">
        <f t="shared" si="2"/>
        <v>476.44444444444446</v>
      </c>
      <c r="K7" s="34"/>
      <c r="L7" s="53">
        <f t="shared" si="3"/>
        <v>847.77777777777783</v>
      </c>
      <c r="M7" s="54">
        <f t="shared" si="3"/>
        <v>678.22222222222217</v>
      </c>
      <c r="N7" s="34"/>
      <c r="O7" s="53">
        <f t="shared" si="4"/>
        <v>777.22222222222217</v>
      </c>
      <c r="P7" s="55">
        <f t="shared" si="4"/>
        <v>621.77777777777783</v>
      </c>
    </row>
    <row r="8" spans="1:16" x14ac:dyDescent="0.25">
      <c r="A8" s="56">
        <f t="shared" si="5"/>
        <v>5</v>
      </c>
      <c r="B8" s="25"/>
      <c r="C8" s="53">
        <f t="shared" si="0"/>
        <v>603.47222222222217</v>
      </c>
      <c r="D8" s="54">
        <f t="shared" si="0"/>
        <v>482.77777777777777</v>
      </c>
      <c r="E8" s="34"/>
      <c r="F8" s="53">
        <f t="shared" si="1"/>
        <v>865.97222222222229</v>
      </c>
      <c r="G8" s="54">
        <f t="shared" si="1"/>
        <v>692.77777777777771</v>
      </c>
      <c r="H8" s="34"/>
      <c r="I8" s="53">
        <f t="shared" si="2"/>
        <v>744.44444444444446</v>
      </c>
      <c r="J8" s="54">
        <f t="shared" si="2"/>
        <v>595.55555555555554</v>
      </c>
      <c r="K8" s="34"/>
      <c r="L8" s="53">
        <f t="shared" si="3"/>
        <v>1059.7222222222222</v>
      </c>
      <c r="M8" s="54">
        <f t="shared" si="3"/>
        <v>847.77777777777771</v>
      </c>
      <c r="N8" s="34"/>
      <c r="O8" s="53">
        <f t="shared" si="4"/>
        <v>971.52777777777771</v>
      </c>
      <c r="P8" s="55">
        <f t="shared" si="4"/>
        <v>777.22222222222229</v>
      </c>
    </row>
    <row r="9" spans="1:16" x14ac:dyDescent="0.25">
      <c r="A9" s="56">
        <f t="shared" si="5"/>
        <v>6</v>
      </c>
      <c r="B9" s="25"/>
      <c r="C9" s="53">
        <f t="shared" si="0"/>
        <v>724.16666666666663</v>
      </c>
      <c r="D9" s="54">
        <f t="shared" si="0"/>
        <v>579.33333333333337</v>
      </c>
      <c r="E9" s="34"/>
      <c r="F9" s="53">
        <f t="shared" si="1"/>
        <v>1039.1666666666667</v>
      </c>
      <c r="G9" s="54">
        <f t="shared" si="1"/>
        <v>831.33333333333326</v>
      </c>
      <c r="H9" s="34"/>
      <c r="I9" s="53">
        <f t="shared" si="2"/>
        <v>893.33333333333326</v>
      </c>
      <c r="J9" s="54">
        <f t="shared" si="2"/>
        <v>714.66666666666674</v>
      </c>
      <c r="K9" s="34"/>
      <c r="L9" s="53">
        <f t="shared" si="3"/>
        <v>1271.6666666666667</v>
      </c>
      <c r="M9" s="54">
        <f t="shared" si="3"/>
        <v>1017.3333333333333</v>
      </c>
      <c r="N9" s="34"/>
      <c r="O9" s="53">
        <f t="shared" si="4"/>
        <v>1165.8333333333333</v>
      </c>
      <c r="P9" s="55">
        <f t="shared" si="4"/>
        <v>932.66666666666674</v>
      </c>
    </row>
    <row r="10" spans="1:16" x14ac:dyDescent="0.25">
      <c r="A10" s="56">
        <f t="shared" si="5"/>
        <v>7</v>
      </c>
      <c r="B10" s="25"/>
      <c r="C10" s="53">
        <f t="shared" si="0"/>
        <v>844.86111111111109</v>
      </c>
      <c r="D10" s="54">
        <f t="shared" si="0"/>
        <v>675.88888888888891</v>
      </c>
      <c r="E10" s="34"/>
      <c r="F10" s="53">
        <f t="shared" si="1"/>
        <v>1212.3611111111113</v>
      </c>
      <c r="G10" s="54">
        <f t="shared" si="1"/>
        <v>969.8888888888888</v>
      </c>
      <c r="H10" s="34"/>
      <c r="I10" s="53">
        <f t="shared" si="2"/>
        <v>1042.2222222222222</v>
      </c>
      <c r="J10" s="54">
        <f t="shared" si="2"/>
        <v>833.77777777777783</v>
      </c>
      <c r="K10" s="34"/>
      <c r="L10" s="53">
        <f t="shared" si="3"/>
        <v>1483.6111111111113</v>
      </c>
      <c r="M10" s="54">
        <f t="shared" si="3"/>
        <v>1186.8888888888887</v>
      </c>
      <c r="N10" s="34"/>
      <c r="O10" s="53">
        <f t="shared" si="4"/>
        <v>1360.1388888888887</v>
      </c>
      <c r="P10" s="55">
        <f t="shared" si="4"/>
        <v>1088.1111111111113</v>
      </c>
    </row>
    <row r="11" spans="1:16" x14ac:dyDescent="0.25">
      <c r="A11" s="56">
        <f t="shared" si="5"/>
        <v>8</v>
      </c>
      <c r="B11" s="25"/>
      <c r="C11" s="53">
        <f t="shared" si="0"/>
        <v>965.55555555555554</v>
      </c>
      <c r="D11" s="54">
        <f t="shared" si="0"/>
        <v>772.44444444444446</v>
      </c>
      <c r="E11" s="34"/>
      <c r="F11" s="53">
        <f t="shared" si="1"/>
        <v>1385.5555555555557</v>
      </c>
      <c r="G11" s="54">
        <f t="shared" si="1"/>
        <v>1108.4444444444443</v>
      </c>
      <c r="H11" s="34"/>
      <c r="I11" s="53">
        <f t="shared" si="2"/>
        <v>1191.1111111111111</v>
      </c>
      <c r="J11" s="54">
        <f t="shared" si="2"/>
        <v>952.88888888888891</v>
      </c>
      <c r="K11" s="34"/>
      <c r="L11" s="53">
        <f t="shared" si="3"/>
        <v>1695.5555555555557</v>
      </c>
      <c r="M11" s="54">
        <f t="shared" si="3"/>
        <v>1356.4444444444443</v>
      </c>
      <c r="N11" s="34"/>
      <c r="O11" s="53">
        <f t="shared" si="4"/>
        <v>1554.4444444444443</v>
      </c>
      <c r="P11" s="55">
        <f t="shared" si="4"/>
        <v>1243.5555555555557</v>
      </c>
    </row>
    <row r="12" spans="1:16" x14ac:dyDescent="0.25">
      <c r="A12" s="56">
        <f t="shared" si="5"/>
        <v>9</v>
      </c>
      <c r="B12" s="25"/>
      <c r="C12" s="53">
        <f t="shared" si="0"/>
        <v>1086.25</v>
      </c>
      <c r="D12" s="54">
        <f t="shared" si="0"/>
        <v>869</v>
      </c>
      <c r="E12" s="34"/>
      <c r="F12" s="53">
        <f t="shared" si="1"/>
        <v>1558.75</v>
      </c>
      <c r="G12" s="54">
        <f t="shared" si="1"/>
        <v>1247</v>
      </c>
      <c r="H12" s="34"/>
      <c r="I12" s="53">
        <f t="shared" si="2"/>
        <v>1340</v>
      </c>
      <c r="J12" s="54">
        <f t="shared" si="2"/>
        <v>1072</v>
      </c>
      <c r="K12" s="34"/>
      <c r="L12" s="53">
        <f t="shared" si="3"/>
        <v>1907.5</v>
      </c>
      <c r="M12" s="54">
        <f t="shared" si="3"/>
        <v>1526</v>
      </c>
      <c r="N12" s="34"/>
      <c r="O12" s="53">
        <f t="shared" si="4"/>
        <v>1748.75</v>
      </c>
      <c r="P12" s="55">
        <f t="shared" si="4"/>
        <v>1399</v>
      </c>
    </row>
    <row r="13" spans="1:16" x14ac:dyDescent="0.25">
      <c r="A13" s="56">
        <f t="shared" si="5"/>
        <v>10</v>
      </c>
      <c r="B13" s="25"/>
      <c r="C13" s="53">
        <f t="shared" si="0"/>
        <v>1206.9444444444443</v>
      </c>
      <c r="D13" s="54">
        <f t="shared" si="0"/>
        <v>965.55555555555554</v>
      </c>
      <c r="E13" s="34"/>
      <c r="F13" s="53">
        <f t="shared" si="1"/>
        <v>1731.9444444444446</v>
      </c>
      <c r="G13" s="54">
        <f t="shared" si="1"/>
        <v>1385.5555555555554</v>
      </c>
      <c r="H13" s="34"/>
      <c r="I13" s="53">
        <f t="shared" si="2"/>
        <v>1488.8888888888889</v>
      </c>
      <c r="J13" s="54">
        <f t="shared" si="2"/>
        <v>1191.1111111111111</v>
      </c>
      <c r="K13" s="34"/>
      <c r="L13" s="53">
        <f t="shared" si="3"/>
        <v>2119.4444444444443</v>
      </c>
      <c r="M13" s="54">
        <f t="shared" si="3"/>
        <v>1695.5555555555554</v>
      </c>
      <c r="N13" s="34"/>
      <c r="O13" s="53">
        <f t="shared" si="4"/>
        <v>1943.0555555555554</v>
      </c>
      <c r="P13" s="55">
        <f t="shared" si="4"/>
        <v>1554.4444444444446</v>
      </c>
    </row>
    <row r="14" spans="1:16" x14ac:dyDescent="0.25">
      <c r="A14" s="56">
        <f t="shared" si="5"/>
        <v>11</v>
      </c>
      <c r="B14" s="25"/>
      <c r="C14" s="53">
        <f t="shared" si="0"/>
        <v>1327.6388888888889</v>
      </c>
      <c r="D14" s="54">
        <f t="shared" si="0"/>
        <v>1062.1111111111111</v>
      </c>
      <c r="E14" s="34"/>
      <c r="F14" s="53">
        <f t="shared" si="1"/>
        <v>1905.1388888888891</v>
      </c>
      <c r="G14" s="54">
        <f t="shared" si="1"/>
        <v>1524.1111111111109</v>
      </c>
      <c r="H14" s="34"/>
      <c r="I14" s="53">
        <f t="shared" si="2"/>
        <v>1637.7777777777778</v>
      </c>
      <c r="J14" s="54">
        <f t="shared" si="2"/>
        <v>1310.2222222222222</v>
      </c>
      <c r="K14" s="34"/>
      <c r="L14" s="53">
        <f t="shared" si="3"/>
        <v>2331.3888888888891</v>
      </c>
      <c r="M14" s="54">
        <f t="shared" si="3"/>
        <v>1865.1111111111109</v>
      </c>
      <c r="N14" s="34"/>
      <c r="O14" s="53">
        <f t="shared" si="4"/>
        <v>2137.3611111111109</v>
      </c>
      <c r="P14" s="55">
        <f t="shared" si="4"/>
        <v>1709.8888888888891</v>
      </c>
    </row>
    <row r="15" spans="1:16" x14ac:dyDescent="0.25">
      <c r="A15" s="56">
        <f t="shared" si="5"/>
        <v>12</v>
      </c>
      <c r="B15" s="25"/>
      <c r="C15" s="53">
        <f t="shared" si="0"/>
        <v>1448.3333333333333</v>
      </c>
      <c r="D15" s="54">
        <f t="shared" si="0"/>
        <v>1158.6666666666667</v>
      </c>
      <c r="E15" s="34"/>
      <c r="F15" s="53">
        <f t="shared" si="1"/>
        <v>2078.3333333333335</v>
      </c>
      <c r="G15" s="54">
        <f t="shared" si="1"/>
        <v>1662.6666666666665</v>
      </c>
      <c r="H15" s="34"/>
      <c r="I15" s="53">
        <f t="shared" si="2"/>
        <v>1786.6666666666665</v>
      </c>
      <c r="J15" s="54">
        <f t="shared" si="2"/>
        <v>1429.3333333333335</v>
      </c>
      <c r="K15" s="34"/>
      <c r="L15" s="53">
        <f t="shared" si="3"/>
        <v>2543.3333333333335</v>
      </c>
      <c r="M15" s="54">
        <f t="shared" si="3"/>
        <v>2034.6666666666665</v>
      </c>
      <c r="N15" s="34"/>
      <c r="O15" s="53">
        <f t="shared" si="4"/>
        <v>2331.6666666666665</v>
      </c>
      <c r="P15" s="55">
        <f t="shared" si="4"/>
        <v>1865.3333333333335</v>
      </c>
    </row>
    <row r="16" spans="1:16" x14ac:dyDescent="0.25">
      <c r="A16" s="56">
        <f t="shared" si="5"/>
        <v>13</v>
      </c>
      <c r="B16" s="25"/>
      <c r="C16" s="53">
        <f t="shared" si="0"/>
        <v>1569.0277777777778</v>
      </c>
      <c r="D16" s="54">
        <f t="shared" si="0"/>
        <v>1255.2222222222222</v>
      </c>
      <c r="E16" s="34"/>
      <c r="F16" s="53">
        <f t="shared" si="1"/>
        <v>2251.5277777777778</v>
      </c>
      <c r="G16" s="54">
        <f t="shared" si="1"/>
        <v>1801.2222222222222</v>
      </c>
      <c r="H16" s="34"/>
      <c r="I16" s="53">
        <f t="shared" si="2"/>
        <v>1935.5555555555554</v>
      </c>
      <c r="J16" s="54">
        <f t="shared" si="2"/>
        <v>1548.4444444444446</v>
      </c>
      <c r="K16" s="34"/>
      <c r="L16" s="53">
        <f t="shared" si="3"/>
        <v>2755.2777777777778</v>
      </c>
      <c r="M16" s="54">
        <f t="shared" si="3"/>
        <v>2204.2222222222222</v>
      </c>
      <c r="N16" s="34"/>
      <c r="O16" s="53">
        <f t="shared" si="4"/>
        <v>2525.9722222222222</v>
      </c>
      <c r="P16" s="55">
        <f t="shared" si="4"/>
        <v>2020.7777777777778</v>
      </c>
    </row>
    <row r="17" spans="1:16" x14ac:dyDescent="0.25">
      <c r="A17" s="56">
        <f t="shared" si="5"/>
        <v>14</v>
      </c>
      <c r="B17" s="25"/>
      <c r="C17" s="53">
        <f t="shared" si="0"/>
        <v>1689.7222222222222</v>
      </c>
      <c r="D17" s="54">
        <f t="shared" si="0"/>
        <v>1351.7777777777778</v>
      </c>
      <c r="E17" s="34"/>
      <c r="F17" s="53">
        <f t="shared" si="1"/>
        <v>2424.7222222222226</v>
      </c>
      <c r="G17" s="54">
        <f t="shared" si="1"/>
        <v>1939.7777777777776</v>
      </c>
      <c r="H17" s="34"/>
      <c r="I17" s="53">
        <f t="shared" si="2"/>
        <v>2084.4444444444443</v>
      </c>
      <c r="J17" s="54">
        <f t="shared" si="2"/>
        <v>1667.5555555555557</v>
      </c>
      <c r="K17" s="34"/>
      <c r="L17" s="53">
        <f t="shared" si="3"/>
        <v>2967.2222222222226</v>
      </c>
      <c r="M17" s="54">
        <f t="shared" si="3"/>
        <v>2373.7777777777774</v>
      </c>
      <c r="N17" s="34"/>
      <c r="O17" s="53">
        <f t="shared" si="4"/>
        <v>2720.2777777777774</v>
      </c>
      <c r="P17" s="55">
        <f t="shared" si="4"/>
        <v>2176.2222222222226</v>
      </c>
    </row>
    <row r="18" spans="1:16" x14ac:dyDescent="0.25">
      <c r="A18" s="56">
        <f t="shared" si="5"/>
        <v>15</v>
      </c>
      <c r="B18" s="25"/>
      <c r="C18" s="53">
        <f t="shared" si="0"/>
        <v>1810.4166666666667</v>
      </c>
      <c r="D18" s="54">
        <f t="shared" si="0"/>
        <v>1448.3333333333333</v>
      </c>
      <c r="E18" s="34"/>
      <c r="F18" s="53">
        <f t="shared" si="1"/>
        <v>2597.916666666667</v>
      </c>
      <c r="G18" s="54">
        <f t="shared" si="1"/>
        <v>2078.333333333333</v>
      </c>
      <c r="H18" s="34"/>
      <c r="I18" s="53">
        <f t="shared" si="2"/>
        <v>2233.3333333333335</v>
      </c>
      <c r="J18" s="54">
        <f t="shared" si="2"/>
        <v>1786.6666666666667</v>
      </c>
      <c r="K18" s="34"/>
      <c r="L18" s="53">
        <f t="shared" si="3"/>
        <v>3179.166666666667</v>
      </c>
      <c r="M18" s="54">
        <f t="shared" si="3"/>
        <v>2543.333333333333</v>
      </c>
      <c r="N18" s="34"/>
      <c r="O18" s="53">
        <f t="shared" si="4"/>
        <v>2914.583333333333</v>
      </c>
      <c r="P18" s="55">
        <f t="shared" si="4"/>
        <v>2331.666666666667</v>
      </c>
    </row>
    <row r="19" spans="1:16" x14ac:dyDescent="0.25">
      <c r="A19" s="56">
        <f t="shared" si="5"/>
        <v>16</v>
      </c>
      <c r="B19" s="25"/>
      <c r="C19" s="53">
        <f t="shared" si="0"/>
        <v>1931.1111111111111</v>
      </c>
      <c r="D19" s="54">
        <f t="shared" si="0"/>
        <v>1544.8888888888889</v>
      </c>
      <c r="E19" s="34"/>
      <c r="F19" s="53">
        <f t="shared" si="1"/>
        <v>2771.1111111111113</v>
      </c>
      <c r="G19" s="54">
        <f t="shared" si="1"/>
        <v>2216.8888888888887</v>
      </c>
      <c r="H19" s="34"/>
      <c r="I19" s="53">
        <f t="shared" si="2"/>
        <v>2382.2222222222222</v>
      </c>
      <c r="J19" s="54">
        <f t="shared" si="2"/>
        <v>1905.7777777777778</v>
      </c>
      <c r="K19" s="34"/>
      <c r="L19" s="53">
        <f t="shared" si="3"/>
        <v>3391.1111111111113</v>
      </c>
      <c r="M19" s="54">
        <f t="shared" si="3"/>
        <v>2712.8888888888887</v>
      </c>
      <c r="N19" s="34"/>
      <c r="O19" s="53">
        <f t="shared" si="4"/>
        <v>3108.8888888888887</v>
      </c>
      <c r="P19" s="55">
        <f t="shared" si="4"/>
        <v>2487.1111111111113</v>
      </c>
    </row>
    <row r="20" spans="1:16" x14ac:dyDescent="0.25">
      <c r="A20" s="56">
        <f t="shared" si="5"/>
        <v>17</v>
      </c>
      <c r="B20" s="25"/>
      <c r="C20" s="53">
        <f t="shared" si="0"/>
        <v>2051.8055555555557</v>
      </c>
      <c r="D20" s="54">
        <f t="shared" si="0"/>
        <v>1641.4444444444446</v>
      </c>
      <c r="E20" s="34"/>
      <c r="F20" s="53">
        <f t="shared" si="1"/>
        <v>2944.3055555555557</v>
      </c>
      <c r="G20" s="54">
        <f t="shared" si="1"/>
        <v>2355.4444444444443</v>
      </c>
      <c r="H20" s="34"/>
      <c r="I20" s="53">
        <f t="shared" si="2"/>
        <v>2531.1111111111109</v>
      </c>
      <c r="J20" s="54">
        <f t="shared" si="2"/>
        <v>2024.8888888888889</v>
      </c>
      <c r="K20" s="34"/>
      <c r="L20" s="53">
        <f t="shared" si="3"/>
        <v>3603.0555555555557</v>
      </c>
      <c r="M20" s="54">
        <f t="shared" si="3"/>
        <v>2882.4444444444443</v>
      </c>
      <c r="N20" s="34"/>
      <c r="O20" s="53">
        <f t="shared" si="4"/>
        <v>3303.1944444444443</v>
      </c>
      <c r="P20" s="55">
        <f t="shared" si="4"/>
        <v>2642.5555555555557</v>
      </c>
    </row>
    <row r="21" spans="1:16" x14ac:dyDescent="0.25">
      <c r="A21" s="56">
        <f t="shared" si="5"/>
        <v>18</v>
      </c>
      <c r="B21" s="25"/>
      <c r="C21" s="53">
        <f t="shared" si="0"/>
        <v>2172.5</v>
      </c>
      <c r="D21" s="54">
        <f t="shared" si="0"/>
        <v>1738</v>
      </c>
      <c r="E21" s="34"/>
      <c r="F21" s="53">
        <f t="shared" si="1"/>
        <v>3117.5</v>
      </c>
      <c r="G21" s="54">
        <f t="shared" si="1"/>
        <v>2494</v>
      </c>
      <c r="H21" s="34"/>
      <c r="I21" s="53">
        <f t="shared" si="2"/>
        <v>2680</v>
      </c>
      <c r="J21" s="54">
        <f t="shared" si="2"/>
        <v>2144</v>
      </c>
      <c r="K21" s="34"/>
      <c r="L21" s="53">
        <f t="shared" si="3"/>
        <v>3815</v>
      </c>
      <c r="M21" s="54">
        <f t="shared" si="3"/>
        <v>3052</v>
      </c>
      <c r="N21" s="34"/>
      <c r="O21" s="53">
        <f t="shared" si="4"/>
        <v>3497.5</v>
      </c>
      <c r="P21" s="55">
        <f t="shared" si="4"/>
        <v>2798</v>
      </c>
    </row>
    <row r="22" spans="1:16" x14ac:dyDescent="0.25">
      <c r="A22" s="56">
        <f t="shared" si="5"/>
        <v>19</v>
      </c>
      <c r="B22" s="25"/>
      <c r="C22" s="53">
        <f t="shared" si="0"/>
        <v>2293.1944444444443</v>
      </c>
      <c r="D22" s="54">
        <f t="shared" si="0"/>
        <v>1834.5555555555557</v>
      </c>
      <c r="E22" s="34"/>
      <c r="F22" s="53">
        <f t="shared" si="1"/>
        <v>3290.6944444444448</v>
      </c>
      <c r="G22" s="54">
        <f t="shared" si="1"/>
        <v>2632.5555555555552</v>
      </c>
      <c r="H22" s="34"/>
      <c r="I22" s="53">
        <f t="shared" si="2"/>
        <v>2828.8888888888887</v>
      </c>
      <c r="J22" s="54">
        <f t="shared" si="2"/>
        <v>2263.1111111111113</v>
      </c>
      <c r="K22" s="34"/>
      <c r="L22" s="53">
        <f t="shared" si="3"/>
        <v>4026.9444444444448</v>
      </c>
      <c r="M22" s="54">
        <f t="shared" si="3"/>
        <v>3221.5555555555552</v>
      </c>
      <c r="N22" s="34"/>
      <c r="O22" s="53">
        <f t="shared" si="4"/>
        <v>3691.8055555555552</v>
      </c>
      <c r="P22" s="55">
        <f t="shared" si="4"/>
        <v>2953.4444444444448</v>
      </c>
    </row>
    <row r="23" spans="1:16" x14ac:dyDescent="0.25">
      <c r="A23" s="56">
        <f t="shared" si="5"/>
        <v>20</v>
      </c>
      <c r="B23" s="25"/>
      <c r="C23" s="53">
        <f t="shared" si="0"/>
        <v>2413.8888888888887</v>
      </c>
      <c r="D23" s="54">
        <f t="shared" si="0"/>
        <v>1931.1111111111111</v>
      </c>
      <c r="E23" s="34"/>
      <c r="F23" s="53">
        <f t="shared" si="1"/>
        <v>3463.8888888888891</v>
      </c>
      <c r="G23" s="54">
        <f t="shared" si="1"/>
        <v>2771.1111111111109</v>
      </c>
      <c r="H23" s="34"/>
      <c r="I23" s="53">
        <f t="shared" si="2"/>
        <v>2977.7777777777778</v>
      </c>
      <c r="J23" s="54">
        <f t="shared" si="2"/>
        <v>2382.2222222222222</v>
      </c>
      <c r="K23" s="34"/>
      <c r="L23" s="53">
        <f t="shared" si="3"/>
        <v>4238.8888888888887</v>
      </c>
      <c r="M23" s="54">
        <f t="shared" si="3"/>
        <v>3391.1111111111109</v>
      </c>
      <c r="N23" s="34"/>
      <c r="O23" s="53">
        <f t="shared" si="4"/>
        <v>3886.1111111111109</v>
      </c>
      <c r="P23" s="55">
        <f t="shared" si="4"/>
        <v>3108.8888888888891</v>
      </c>
    </row>
    <row r="24" spans="1:16" x14ac:dyDescent="0.25">
      <c r="A24" s="56">
        <f t="shared" si="5"/>
        <v>21</v>
      </c>
      <c r="B24" s="25"/>
      <c r="C24" s="53">
        <f t="shared" si="0"/>
        <v>2534.5833333333335</v>
      </c>
      <c r="D24" s="54">
        <f t="shared" si="0"/>
        <v>2027.6666666666667</v>
      </c>
      <c r="E24" s="34"/>
      <c r="F24" s="53">
        <f t="shared" si="1"/>
        <v>3637.0833333333335</v>
      </c>
      <c r="G24" s="54">
        <f t="shared" si="1"/>
        <v>2909.6666666666665</v>
      </c>
      <c r="H24" s="34"/>
      <c r="I24" s="53">
        <f t="shared" si="2"/>
        <v>3126.6666666666665</v>
      </c>
      <c r="J24" s="54">
        <f t="shared" si="2"/>
        <v>2501.3333333333335</v>
      </c>
      <c r="K24" s="34"/>
      <c r="L24" s="53">
        <f t="shared" si="3"/>
        <v>4450.8333333333339</v>
      </c>
      <c r="M24" s="54">
        <f t="shared" si="3"/>
        <v>3560.6666666666665</v>
      </c>
      <c r="N24" s="34"/>
      <c r="O24" s="53">
        <f t="shared" si="4"/>
        <v>4080.4166666666665</v>
      </c>
      <c r="P24" s="55">
        <f t="shared" si="4"/>
        <v>3264.3333333333335</v>
      </c>
    </row>
    <row r="25" spans="1:16" x14ac:dyDescent="0.25">
      <c r="A25" s="56">
        <f t="shared" si="5"/>
        <v>22</v>
      </c>
      <c r="B25" s="25"/>
      <c r="C25" s="53">
        <f t="shared" si="0"/>
        <v>2655.2777777777778</v>
      </c>
      <c r="D25" s="54">
        <f t="shared" si="0"/>
        <v>2124.2222222222222</v>
      </c>
      <c r="E25" s="34"/>
      <c r="F25" s="53">
        <f t="shared" si="1"/>
        <v>3810.2777777777783</v>
      </c>
      <c r="G25" s="54">
        <f t="shared" si="1"/>
        <v>3048.2222222222217</v>
      </c>
      <c r="H25" s="34"/>
      <c r="I25" s="53">
        <f t="shared" si="2"/>
        <v>3275.5555555555557</v>
      </c>
      <c r="J25" s="54">
        <f t="shared" si="2"/>
        <v>2620.4444444444443</v>
      </c>
      <c r="K25" s="34"/>
      <c r="L25" s="53">
        <f t="shared" si="3"/>
        <v>4662.7777777777783</v>
      </c>
      <c r="M25" s="54">
        <f t="shared" si="3"/>
        <v>3730.2222222222217</v>
      </c>
      <c r="N25" s="34"/>
      <c r="O25" s="53">
        <f t="shared" si="4"/>
        <v>4274.7222222222217</v>
      </c>
      <c r="P25" s="55">
        <f t="shared" si="4"/>
        <v>3419.7777777777783</v>
      </c>
    </row>
    <row r="26" spans="1:16" x14ac:dyDescent="0.25">
      <c r="A26" s="56">
        <f t="shared" si="5"/>
        <v>23</v>
      </c>
      <c r="B26" s="25"/>
      <c r="C26" s="53">
        <f t="shared" si="0"/>
        <v>2775.9722222222222</v>
      </c>
      <c r="D26" s="54">
        <f t="shared" si="0"/>
        <v>2220.7777777777778</v>
      </c>
      <c r="E26" s="34"/>
      <c r="F26" s="53">
        <f t="shared" si="1"/>
        <v>3983.4722222222226</v>
      </c>
      <c r="G26" s="54">
        <f t="shared" si="1"/>
        <v>3186.7777777777774</v>
      </c>
      <c r="H26" s="34"/>
      <c r="I26" s="53">
        <f t="shared" si="2"/>
        <v>3424.4444444444443</v>
      </c>
      <c r="J26" s="54">
        <f t="shared" si="2"/>
        <v>2739.5555555555557</v>
      </c>
      <c r="K26" s="34"/>
      <c r="L26" s="53">
        <f t="shared" si="3"/>
        <v>4874.7222222222226</v>
      </c>
      <c r="M26" s="54">
        <f t="shared" si="3"/>
        <v>3899.7777777777774</v>
      </c>
      <c r="N26" s="34"/>
      <c r="O26" s="53">
        <f t="shared" si="4"/>
        <v>4469.0277777777774</v>
      </c>
      <c r="P26" s="55">
        <f t="shared" si="4"/>
        <v>3575.2222222222226</v>
      </c>
    </row>
    <row r="27" spans="1:16" x14ac:dyDescent="0.25">
      <c r="A27" s="56">
        <f t="shared" si="5"/>
        <v>24</v>
      </c>
      <c r="B27" s="25"/>
      <c r="C27" s="53">
        <f t="shared" si="0"/>
        <v>2896.6666666666665</v>
      </c>
      <c r="D27" s="54">
        <f t="shared" si="0"/>
        <v>2317.3333333333335</v>
      </c>
      <c r="E27" s="34"/>
      <c r="F27" s="53">
        <f t="shared" si="1"/>
        <v>4156.666666666667</v>
      </c>
      <c r="G27" s="54">
        <f t="shared" si="1"/>
        <v>3325.333333333333</v>
      </c>
      <c r="H27" s="34"/>
      <c r="I27" s="53">
        <f t="shared" si="2"/>
        <v>3573.333333333333</v>
      </c>
      <c r="J27" s="54">
        <f t="shared" si="2"/>
        <v>2858.666666666667</v>
      </c>
      <c r="K27" s="34"/>
      <c r="L27" s="53">
        <f t="shared" si="3"/>
        <v>5086.666666666667</v>
      </c>
      <c r="M27" s="54">
        <f t="shared" si="3"/>
        <v>4069.333333333333</v>
      </c>
      <c r="N27" s="34"/>
      <c r="O27" s="53">
        <f t="shared" si="4"/>
        <v>4663.333333333333</v>
      </c>
      <c r="P27" s="55">
        <f t="shared" si="4"/>
        <v>3730.666666666667</v>
      </c>
    </row>
    <row r="28" spans="1:16" x14ac:dyDescent="0.25">
      <c r="A28" s="56">
        <f t="shared" si="5"/>
        <v>25</v>
      </c>
      <c r="B28" s="25"/>
      <c r="C28" s="53">
        <f t="shared" si="0"/>
        <v>3017.3611111111109</v>
      </c>
      <c r="D28" s="54">
        <f t="shared" si="0"/>
        <v>2413.8888888888891</v>
      </c>
      <c r="E28" s="34"/>
      <c r="F28" s="53">
        <f t="shared" si="1"/>
        <v>4329.8611111111113</v>
      </c>
      <c r="G28" s="54">
        <f t="shared" si="1"/>
        <v>3463.8888888888887</v>
      </c>
      <c r="H28" s="34"/>
      <c r="I28" s="53">
        <f t="shared" si="2"/>
        <v>3722.2222222222222</v>
      </c>
      <c r="J28" s="54">
        <f t="shared" si="2"/>
        <v>2977.7777777777778</v>
      </c>
      <c r="K28" s="34"/>
      <c r="L28" s="53">
        <f t="shared" si="3"/>
        <v>5298.6111111111113</v>
      </c>
      <c r="M28" s="54">
        <f t="shared" si="3"/>
        <v>4238.8888888888887</v>
      </c>
      <c r="N28" s="34"/>
      <c r="O28" s="53">
        <f t="shared" si="4"/>
        <v>4857.6388888888887</v>
      </c>
      <c r="P28" s="55">
        <f t="shared" si="4"/>
        <v>3886.1111111111113</v>
      </c>
    </row>
    <row r="29" spans="1:16" x14ac:dyDescent="0.25">
      <c r="A29" s="56">
        <f t="shared" si="5"/>
        <v>26</v>
      </c>
      <c r="B29" s="25"/>
      <c r="C29" s="53">
        <f t="shared" si="0"/>
        <v>3138.0555555555557</v>
      </c>
      <c r="D29" s="54">
        <f t="shared" si="0"/>
        <v>2510.4444444444443</v>
      </c>
      <c r="E29" s="34"/>
      <c r="F29" s="53">
        <f t="shared" si="1"/>
        <v>4503.0555555555557</v>
      </c>
      <c r="G29" s="54">
        <f t="shared" si="1"/>
        <v>3602.4444444444443</v>
      </c>
      <c r="H29" s="34"/>
      <c r="I29" s="53">
        <f t="shared" si="2"/>
        <v>3871.1111111111109</v>
      </c>
      <c r="J29" s="54">
        <f t="shared" si="2"/>
        <v>3096.8888888888891</v>
      </c>
      <c r="K29" s="34"/>
      <c r="L29" s="53">
        <f t="shared" si="3"/>
        <v>5510.5555555555557</v>
      </c>
      <c r="M29" s="54">
        <f t="shared" si="3"/>
        <v>4408.4444444444443</v>
      </c>
      <c r="N29" s="34"/>
      <c r="O29" s="53">
        <f t="shared" si="4"/>
        <v>5051.9444444444443</v>
      </c>
      <c r="P29" s="55">
        <f t="shared" si="4"/>
        <v>4041.5555555555557</v>
      </c>
    </row>
    <row r="30" spans="1:16" x14ac:dyDescent="0.25">
      <c r="A30" s="56">
        <f t="shared" si="5"/>
        <v>27</v>
      </c>
      <c r="B30" s="25"/>
      <c r="C30" s="53">
        <f t="shared" si="0"/>
        <v>3258.75</v>
      </c>
      <c r="D30" s="54">
        <f t="shared" si="0"/>
        <v>2607</v>
      </c>
      <c r="E30" s="34"/>
      <c r="F30" s="53">
        <f t="shared" si="1"/>
        <v>4676.25</v>
      </c>
      <c r="G30" s="54">
        <f t="shared" si="1"/>
        <v>3740.9999999999995</v>
      </c>
      <c r="H30" s="34"/>
      <c r="I30" s="53">
        <f t="shared" si="2"/>
        <v>4020</v>
      </c>
      <c r="J30" s="54">
        <f t="shared" si="2"/>
        <v>3216</v>
      </c>
      <c r="K30" s="34"/>
      <c r="L30" s="53">
        <f t="shared" si="3"/>
        <v>5722.5</v>
      </c>
      <c r="M30" s="54">
        <f t="shared" si="3"/>
        <v>4578</v>
      </c>
      <c r="N30" s="34"/>
      <c r="O30" s="53">
        <f t="shared" si="4"/>
        <v>5246.25</v>
      </c>
      <c r="P30" s="55">
        <f t="shared" si="4"/>
        <v>4197</v>
      </c>
    </row>
    <row r="31" spans="1:16" x14ac:dyDescent="0.25">
      <c r="A31" s="56">
        <f t="shared" si="5"/>
        <v>28</v>
      </c>
      <c r="B31" s="25"/>
      <c r="C31" s="53">
        <f t="shared" si="0"/>
        <v>3379.4444444444443</v>
      </c>
      <c r="D31" s="54">
        <f t="shared" si="0"/>
        <v>2703.5555555555557</v>
      </c>
      <c r="E31" s="34"/>
      <c r="F31" s="53">
        <f t="shared" si="1"/>
        <v>4849.4444444444453</v>
      </c>
      <c r="G31" s="54">
        <f t="shared" si="1"/>
        <v>3879.5555555555552</v>
      </c>
      <c r="H31" s="34"/>
      <c r="I31" s="53">
        <f t="shared" si="2"/>
        <v>4168.8888888888887</v>
      </c>
      <c r="J31" s="54">
        <f t="shared" si="2"/>
        <v>3335.1111111111113</v>
      </c>
      <c r="K31" s="34"/>
      <c r="L31" s="53">
        <f t="shared" si="3"/>
        <v>5934.4444444444453</v>
      </c>
      <c r="M31" s="54">
        <f t="shared" si="3"/>
        <v>4747.5555555555547</v>
      </c>
      <c r="N31" s="34"/>
      <c r="O31" s="53">
        <f t="shared" si="4"/>
        <v>5440.5555555555547</v>
      </c>
      <c r="P31" s="55">
        <f t="shared" si="4"/>
        <v>4352.4444444444453</v>
      </c>
    </row>
    <row r="32" spans="1:16" x14ac:dyDescent="0.25">
      <c r="A32" s="56">
        <f t="shared" si="5"/>
        <v>29</v>
      </c>
      <c r="B32" s="25"/>
      <c r="C32" s="53">
        <f t="shared" si="0"/>
        <v>3500.1388888888887</v>
      </c>
      <c r="D32" s="54">
        <f t="shared" si="0"/>
        <v>2800.1111111111113</v>
      </c>
      <c r="E32" s="34"/>
      <c r="F32" s="53">
        <f t="shared" si="1"/>
        <v>5022.6388888888896</v>
      </c>
      <c r="G32" s="54">
        <f t="shared" si="1"/>
        <v>4018.1111111111109</v>
      </c>
      <c r="H32" s="34"/>
      <c r="I32" s="53">
        <f t="shared" si="2"/>
        <v>4317.7777777777774</v>
      </c>
      <c r="J32" s="54">
        <f t="shared" si="2"/>
        <v>3454.2222222222222</v>
      </c>
      <c r="K32" s="34"/>
      <c r="L32" s="53">
        <f t="shared" si="3"/>
        <v>6146.3888888888896</v>
      </c>
      <c r="M32" s="54">
        <f t="shared" si="3"/>
        <v>4917.1111111111104</v>
      </c>
      <c r="N32" s="34"/>
      <c r="O32" s="53">
        <f t="shared" si="4"/>
        <v>5634.8611111111104</v>
      </c>
      <c r="P32" s="55">
        <f t="shared" si="4"/>
        <v>4507.8888888888896</v>
      </c>
    </row>
    <row r="33" spans="1:16" x14ac:dyDescent="0.25">
      <c r="A33" s="56">
        <f t="shared" si="5"/>
        <v>30</v>
      </c>
      <c r="B33" s="25"/>
      <c r="C33" s="53">
        <f t="shared" si="0"/>
        <v>3620.8333333333335</v>
      </c>
      <c r="D33" s="54">
        <f t="shared" si="0"/>
        <v>2896.6666666666665</v>
      </c>
      <c r="E33" s="34"/>
      <c r="F33" s="53">
        <f t="shared" si="1"/>
        <v>5195.8333333333339</v>
      </c>
      <c r="G33" s="54">
        <f t="shared" si="1"/>
        <v>4156.6666666666661</v>
      </c>
      <c r="H33" s="34"/>
      <c r="I33" s="53">
        <f t="shared" si="2"/>
        <v>4466.666666666667</v>
      </c>
      <c r="J33" s="54">
        <f t="shared" si="2"/>
        <v>3573.3333333333335</v>
      </c>
      <c r="K33" s="34"/>
      <c r="L33" s="53">
        <f t="shared" si="3"/>
        <v>6358.3333333333339</v>
      </c>
      <c r="M33" s="54">
        <f t="shared" si="3"/>
        <v>5086.6666666666661</v>
      </c>
      <c r="N33" s="34"/>
      <c r="O33" s="53">
        <f t="shared" si="4"/>
        <v>5829.1666666666661</v>
      </c>
      <c r="P33" s="55">
        <f t="shared" si="4"/>
        <v>4663.3333333333339</v>
      </c>
    </row>
    <row r="34" spans="1:16" x14ac:dyDescent="0.25">
      <c r="A34" s="56">
        <f t="shared" si="5"/>
        <v>31</v>
      </c>
      <c r="B34" s="25"/>
      <c r="C34" s="53">
        <f t="shared" si="0"/>
        <v>3741.5277777777778</v>
      </c>
      <c r="D34" s="54">
        <f t="shared" si="0"/>
        <v>2993.2222222222222</v>
      </c>
      <c r="E34" s="34"/>
      <c r="F34" s="53">
        <f t="shared" si="1"/>
        <v>5369.0277777777783</v>
      </c>
      <c r="G34" s="54">
        <f t="shared" si="1"/>
        <v>4295.2222222222217</v>
      </c>
      <c r="H34" s="34"/>
      <c r="I34" s="53">
        <f t="shared" si="2"/>
        <v>4615.5555555555557</v>
      </c>
      <c r="J34" s="54">
        <f t="shared" si="2"/>
        <v>3692.4444444444443</v>
      </c>
      <c r="K34" s="34"/>
      <c r="L34" s="53">
        <f t="shared" si="3"/>
        <v>6570.2777777777783</v>
      </c>
      <c r="M34" s="54">
        <f t="shared" si="3"/>
        <v>5256.2222222222217</v>
      </c>
      <c r="N34" s="34"/>
      <c r="O34" s="53">
        <f t="shared" si="4"/>
        <v>6023.4722222222217</v>
      </c>
      <c r="P34" s="55">
        <f t="shared" si="4"/>
        <v>4818.7777777777783</v>
      </c>
    </row>
    <row r="35" spans="1:16" x14ac:dyDescent="0.25">
      <c r="A35" s="56">
        <f t="shared" si="5"/>
        <v>32</v>
      </c>
      <c r="B35" s="25"/>
      <c r="C35" s="53">
        <f t="shared" si="0"/>
        <v>3862.2222222222222</v>
      </c>
      <c r="D35" s="54">
        <f t="shared" si="0"/>
        <v>3089.7777777777778</v>
      </c>
      <c r="E35" s="34"/>
      <c r="F35" s="53">
        <f t="shared" si="1"/>
        <v>5542.2222222222226</v>
      </c>
      <c r="G35" s="54">
        <f t="shared" si="1"/>
        <v>4433.7777777777774</v>
      </c>
      <c r="H35" s="34"/>
      <c r="I35" s="53">
        <f t="shared" si="2"/>
        <v>4764.4444444444443</v>
      </c>
      <c r="J35" s="54">
        <f t="shared" si="2"/>
        <v>3811.5555555555557</v>
      </c>
      <c r="K35" s="34"/>
      <c r="L35" s="53">
        <f t="shared" si="3"/>
        <v>6782.2222222222226</v>
      </c>
      <c r="M35" s="54">
        <f t="shared" si="3"/>
        <v>5425.7777777777774</v>
      </c>
      <c r="N35" s="34"/>
      <c r="O35" s="53">
        <f t="shared" si="4"/>
        <v>6217.7777777777774</v>
      </c>
      <c r="P35" s="55">
        <f t="shared" si="4"/>
        <v>4974.2222222222226</v>
      </c>
    </row>
    <row r="36" spans="1:16" x14ac:dyDescent="0.25">
      <c r="A36" s="56">
        <f t="shared" si="5"/>
        <v>33</v>
      </c>
      <c r="B36" s="25"/>
      <c r="C36" s="53">
        <f t="shared" si="0"/>
        <v>3982.9166666666665</v>
      </c>
      <c r="D36" s="54">
        <f t="shared" si="0"/>
        <v>3186.3333333333335</v>
      </c>
      <c r="E36" s="34"/>
      <c r="F36" s="53">
        <f t="shared" si="1"/>
        <v>5715.416666666667</v>
      </c>
      <c r="G36" s="54">
        <f t="shared" si="1"/>
        <v>4572.333333333333</v>
      </c>
      <c r="H36" s="34"/>
      <c r="I36" s="53">
        <f t="shared" si="2"/>
        <v>4913.333333333333</v>
      </c>
      <c r="J36" s="54">
        <f t="shared" si="2"/>
        <v>3930.666666666667</v>
      </c>
      <c r="K36" s="34"/>
      <c r="L36" s="53">
        <f t="shared" si="3"/>
        <v>6994.166666666667</v>
      </c>
      <c r="M36" s="54">
        <f t="shared" si="3"/>
        <v>5595.333333333333</v>
      </c>
      <c r="N36" s="34"/>
      <c r="O36" s="53">
        <f t="shared" si="4"/>
        <v>6412.083333333333</v>
      </c>
      <c r="P36" s="55">
        <f t="shared" si="4"/>
        <v>5129.666666666667</v>
      </c>
    </row>
    <row r="37" spans="1:16" x14ac:dyDescent="0.25">
      <c r="A37" s="56">
        <f t="shared" si="5"/>
        <v>34</v>
      </c>
      <c r="B37" s="25"/>
      <c r="C37" s="53">
        <f t="shared" si="0"/>
        <v>4103.6111111111113</v>
      </c>
      <c r="D37" s="54">
        <f t="shared" si="0"/>
        <v>3282.8888888888891</v>
      </c>
      <c r="E37" s="34"/>
      <c r="F37" s="53">
        <f t="shared" si="1"/>
        <v>5888.6111111111113</v>
      </c>
      <c r="G37" s="54">
        <f t="shared" si="1"/>
        <v>4710.8888888888887</v>
      </c>
      <c r="H37" s="34"/>
      <c r="I37" s="53">
        <f t="shared" si="2"/>
        <v>5062.2222222222217</v>
      </c>
      <c r="J37" s="54">
        <f t="shared" si="2"/>
        <v>4049.7777777777778</v>
      </c>
      <c r="K37" s="34"/>
      <c r="L37" s="53">
        <f t="shared" si="3"/>
        <v>7206.1111111111113</v>
      </c>
      <c r="M37" s="54">
        <f t="shared" si="3"/>
        <v>5764.8888888888887</v>
      </c>
      <c r="N37" s="34"/>
      <c r="O37" s="53">
        <f t="shared" si="4"/>
        <v>6606.3888888888887</v>
      </c>
      <c r="P37" s="55">
        <f t="shared" si="4"/>
        <v>5285.1111111111113</v>
      </c>
    </row>
    <row r="38" spans="1:16" x14ac:dyDescent="0.25">
      <c r="A38" s="56">
        <f t="shared" si="5"/>
        <v>35</v>
      </c>
      <c r="B38" s="25"/>
      <c r="C38" s="53">
        <f t="shared" si="0"/>
        <v>4224.3055555555557</v>
      </c>
      <c r="D38" s="54">
        <f t="shared" si="0"/>
        <v>3379.4444444444443</v>
      </c>
      <c r="E38" s="34"/>
      <c r="F38" s="53">
        <f t="shared" si="1"/>
        <v>6061.8055555555557</v>
      </c>
      <c r="G38" s="54">
        <f t="shared" si="1"/>
        <v>4849.4444444444443</v>
      </c>
      <c r="H38" s="34"/>
      <c r="I38" s="53">
        <f t="shared" si="2"/>
        <v>5211.1111111111113</v>
      </c>
      <c r="J38" s="54">
        <f t="shared" si="2"/>
        <v>4168.8888888888887</v>
      </c>
      <c r="K38" s="34"/>
      <c r="L38" s="53">
        <f t="shared" si="3"/>
        <v>7418.0555555555557</v>
      </c>
      <c r="M38" s="54">
        <f t="shared" si="3"/>
        <v>5934.4444444444443</v>
      </c>
      <c r="N38" s="34"/>
      <c r="O38" s="53">
        <f t="shared" si="4"/>
        <v>6800.6944444444443</v>
      </c>
      <c r="P38" s="55">
        <f t="shared" si="4"/>
        <v>5440.5555555555557</v>
      </c>
    </row>
    <row r="39" spans="1:16" ht="15.75" thickBot="1" x14ac:dyDescent="0.3">
      <c r="A39" s="57">
        <f t="shared" si="5"/>
        <v>36</v>
      </c>
      <c r="B39" s="31"/>
      <c r="C39" s="53">
        <f t="shared" si="0"/>
        <v>4345</v>
      </c>
      <c r="D39" s="54">
        <f t="shared" si="0"/>
        <v>3476</v>
      </c>
      <c r="E39" s="34"/>
      <c r="F39" s="53">
        <f t="shared" si="1"/>
        <v>6235</v>
      </c>
      <c r="G39" s="54">
        <f t="shared" si="1"/>
        <v>4988</v>
      </c>
      <c r="H39" s="34"/>
      <c r="I39" s="53">
        <f t="shared" si="2"/>
        <v>5360</v>
      </c>
      <c r="J39" s="54">
        <f t="shared" si="2"/>
        <v>4288</v>
      </c>
      <c r="K39" s="34"/>
      <c r="L39" s="53">
        <f t="shared" si="3"/>
        <v>7630</v>
      </c>
      <c r="M39" s="54">
        <f t="shared" si="3"/>
        <v>6104</v>
      </c>
      <c r="N39" s="34"/>
      <c r="O39" s="53">
        <f t="shared" si="4"/>
        <v>6995</v>
      </c>
      <c r="P39" s="55">
        <f t="shared" si="4"/>
        <v>5596</v>
      </c>
    </row>
    <row r="40" spans="1:16" ht="30.75" thickTop="1" x14ac:dyDescent="0.25">
      <c r="A40" s="33" t="s">
        <v>8</v>
      </c>
      <c r="B40" s="34"/>
      <c r="C40" s="35">
        <f>ROUNDDOWN($A$39/(C39/D39),0)</f>
        <v>28</v>
      </c>
      <c r="D40" s="36"/>
      <c r="E40" s="34"/>
      <c r="F40" s="35">
        <f>ROUNDDOWN($A$39/(F39/G39),0)</f>
        <v>28</v>
      </c>
      <c r="G40" s="34"/>
      <c r="H40" s="34"/>
      <c r="I40" s="35">
        <f>ROUNDDOWN($A$39/(I39/J39),0)</f>
        <v>28</v>
      </c>
      <c r="J40" s="34"/>
      <c r="K40" s="34"/>
      <c r="L40" s="35">
        <f>ROUNDDOWN($A$39/(L39/M39),0)</f>
        <v>28</v>
      </c>
      <c r="M40" s="34"/>
      <c r="N40" s="34"/>
      <c r="O40" s="35">
        <f>ROUNDDOWN($A$39/(O39/P39),0)</f>
        <v>28</v>
      </c>
      <c r="P40" s="37"/>
    </row>
    <row r="41" spans="1:16" ht="30.75" thickBot="1" x14ac:dyDescent="0.3">
      <c r="A41" s="38" t="s">
        <v>9</v>
      </c>
      <c r="B41" s="31"/>
      <c r="C41" s="39">
        <f>$A$39-C40</f>
        <v>8</v>
      </c>
      <c r="D41" s="31"/>
      <c r="E41" s="31"/>
      <c r="F41" s="39">
        <f>$A$39-F40</f>
        <v>8</v>
      </c>
      <c r="G41" s="31"/>
      <c r="H41" s="31"/>
      <c r="I41" s="39">
        <f>$A$39-I40</f>
        <v>8</v>
      </c>
      <c r="J41" s="31"/>
      <c r="K41" s="31"/>
      <c r="L41" s="39">
        <f>$A$39-L40</f>
        <v>8</v>
      </c>
      <c r="M41" s="31"/>
      <c r="N41" s="31"/>
      <c r="O41" s="39">
        <f>$A$39-O40</f>
        <v>8</v>
      </c>
      <c r="P41" s="40"/>
    </row>
    <row r="42" spans="1:16" ht="15.75" thickTop="1" x14ac:dyDescent="0.25"/>
  </sheetData>
  <mergeCells count="5">
    <mergeCell ref="C1:D1"/>
    <mergeCell ref="F1:G1"/>
    <mergeCell ref="I1:J1"/>
    <mergeCell ref="L1:M1"/>
    <mergeCell ref="O1:P1"/>
  </mergeCells>
  <conditionalFormatting sqref="C4:C39">
    <cfRule type="cellIs" dxfId="14" priority="13" operator="equal">
      <formula>D$39</formula>
    </cfRule>
    <cfRule type="cellIs" dxfId="13" priority="14" operator="lessThan">
      <formula>D$39</formula>
    </cfRule>
    <cfRule type="cellIs" dxfId="12" priority="15" operator="greaterThan">
      <formula>D$39</formula>
    </cfRule>
  </conditionalFormatting>
  <conditionalFormatting sqref="F4:F39">
    <cfRule type="cellIs" dxfId="11" priority="10" operator="equal">
      <formula>G$39</formula>
    </cfRule>
    <cfRule type="cellIs" dxfId="10" priority="11" operator="lessThan">
      <formula>G$39</formula>
    </cfRule>
    <cfRule type="cellIs" dxfId="9" priority="12" operator="greaterThan">
      <formula>G$39</formula>
    </cfRule>
  </conditionalFormatting>
  <conditionalFormatting sqref="I4:I39">
    <cfRule type="cellIs" dxfId="8" priority="7" operator="equal">
      <formula>J$39</formula>
    </cfRule>
    <cfRule type="cellIs" dxfId="7" priority="8" operator="lessThan">
      <formula>J$39</formula>
    </cfRule>
    <cfRule type="cellIs" dxfId="6" priority="9" operator="greaterThan">
      <formula>J$39</formula>
    </cfRule>
  </conditionalFormatting>
  <conditionalFormatting sqref="L4:L39">
    <cfRule type="cellIs" dxfId="5" priority="4" operator="equal">
      <formula>M$39</formula>
    </cfRule>
    <cfRule type="cellIs" dxfId="4" priority="5" operator="lessThan">
      <formula>M$39</formula>
    </cfRule>
    <cfRule type="cellIs" dxfId="3" priority="6" operator="greaterThan">
      <formula>M$39</formula>
    </cfRule>
  </conditionalFormatting>
  <conditionalFormatting sqref="O4:O39">
    <cfRule type="cellIs" dxfId="2" priority="1" operator="equal">
      <formula>P$39</formula>
    </cfRule>
    <cfRule type="cellIs" dxfId="1" priority="2" operator="lessThan">
      <formula>P$39</formula>
    </cfRule>
    <cfRule type="cellIs" dxfId="0" priority="3" operator="greaterThan">
      <formula>P$39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1-Year</vt:lpstr>
      <vt:lpstr>3-Year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Young</dc:creator>
  <cp:lastModifiedBy>Darren Young</cp:lastModifiedBy>
  <dcterms:created xsi:type="dcterms:W3CDTF">2019-06-04T04:19:30Z</dcterms:created>
  <dcterms:modified xsi:type="dcterms:W3CDTF">2019-06-04T04:30:54Z</dcterms:modified>
</cp:coreProperties>
</file>